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1105_St.Martin_38.Martinslauf\"/>
    </mc:Choice>
  </mc:AlternateContent>
  <bookViews>
    <workbookView xWindow="120" yWindow="120" windowWidth="22520" windowHeight="12050"/>
  </bookViews>
  <sheets>
    <sheet name="7,8km" sheetId="26" r:id="rId1"/>
    <sheet name="1300m" sheetId="27" r:id="rId2"/>
    <sheet name="5,2km" sheetId="29" r:id="rId3"/>
  </sheets>
  <definedNames>
    <definedName name="_xlnm._FilterDatabase" localSheetId="1" hidden="1">'1300m'!$A$3:$J$205</definedName>
    <definedName name="_xlnm._FilterDatabase" localSheetId="2" hidden="1">'5,2km'!$A$3:$J$205</definedName>
    <definedName name="_xlnm._FilterDatabase" localSheetId="0" hidden="1">'7,8km'!$A$3:$J$205</definedName>
    <definedName name="_xlnm.Print_Area" localSheetId="1">'1300m'!$A:$J</definedName>
    <definedName name="_xlnm.Print_Area" localSheetId="2">'5,2km'!$A:$J</definedName>
    <definedName name="_xlnm.Print_Area" localSheetId="0">'7,8km'!$A:$J</definedName>
    <definedName name="_xlnm.Print_Titles" localSheetId="1">'1300m'!$1:$2</definedName>
    <definedName name="_xlnm.Print_Titles" localSheetId="2">'5,2km'!$1:$2</definedName>
    <definedName name="_xlnm.Print_Titles" localSheetId="0">'7,8km'!$1:$2</definedName>
  </definedNames>
  <calcPr calcId="162913"/>
</workbook>
</file>

<file path=xl/calcChain.xml><?xml version="1.0" encoding="utf-8"?>
<calcChain xmlns="http://schemas.openxmlformats.org/spreadsheetml/2006/main">
  <c r="J5" i="29" l="1"/>
  <c r="J6" i="29"/>
  <c r="J7" i="29"/>
  <c r="J8" i="29"/>
  <c r="J9" i="29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4" i="29"/>
  <c r="B3" i="29"/>
  <c r="I1" i="29"/>
  <c r="C1" i="29"/>
  <c r="A1" i="29"/>
  <c r="J4" i="26" l="1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<sst xmlns="http://schemas.openxmlformats.org/spreadsheetml/2006/main" count="378" uniqueCount="195">
  <si>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</si>
  <si>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</si>
  <si>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</si>
  <si>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</si>
  <si>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</si>
  <si>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</si>
  <si>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</si>
  <si>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</si>
  <si>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</si>
  <si>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</si>
  <si>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Lauf</t>
  </si>
  <si>
    <t>38. Martinslauf</t>
  </si>
  <si>
    <t>TuS St. Martin</t>
  </si>
  <si>
    <t>Schüler</t>
  </si>
  <si>
    <t>Walking</t>
  </si>
  <si>
    <t>Klein Alexandre</t>
  </si>
  <si>
    <t>Team Espace Marathon</t>
  </si>
  <si>
    <t>FRA</t>
  </si>
  <si>
    <t>M30</t>
  </si>
  <si>
    <t>Kopf Daniel</t>
  </si>
  <si>
    <t>.</t>
  </si>
  <si>
    <t>MHK</t>
  </si>
  <si>
    <t>Roth Daniel</t>
  </si>
  <si>
    <t>RSC Neustadt</t>
  </si>
  <si>
    <t>Raab Nils</t>
  </si>
  <si>
    <t>ATSV Saarbrücken</t>
  </si>
  <si>
    <t>Lintz Volker</t>
  </si>
  <si>
    <t>TV Maikammer</t>
  </si>
  <si>
    <t>M40</t>
  </si>
  <si>
    <t>Schäffer Philipp</t>
  </si>
  <si>
    <t>König Stefan</t>
  </si>
  <si>
    <t>SSV Ludwigshafen</t>
  </si>
  <si>
    <t>Martin Christian</t>
  </si>
  <si>
    <t>TV Ottweiler</t>
  </si>
  <si>
    <t>Karl Dirk</t>
  </si>
  <si>
    <t>TSG Grünstadt</t>
  </si>
  <si>
    <t>Christen Jürgen</t>
  </si>
  <si>
    <t>DJK Käfertal-Waldhof</t>
  </si>
  <si>
    <t>Dörr Thomas</t>
  </si>
  <si>
    <t>ESV Ludwigshafen</t>
  </si>
  <si>
    <t>Röhle Andreas</t>
  </si>
  <si>
    <t>TUS St. Martin</t>
  </si>
  <si>
    <t>Ernst Andreas</t>
  </si>
  <si>
    <t>LT Asbach</t>
  </si>
  <si>
    <t>Ruckdäschel Holger</t>
  </si>
  <si>
    <t>Schwaab Bernhard</t>
  </si>
  <si>
    <t>M50</t>
  </si>
  <si>
    <t>Küster Jochen</t>
  </si>
  <si>
    <t>Appel Wolfgang</t>
  </si>
  <si>
    <t>Schwab Philipp</t>
  </si>
  <si>
    <t>Wagner Jeanette</t>
  </si>
  <si>
    <t>St. Martin</t>
  </si>
  <si>
    <t>W40</t>
  </si>
  <si>
    <t>Zimmer Michael</t>
  </si>
  <si>
    <t>VfB Hochstadt</t>
  </si>
  <si>
    <t>Kachel Christian</t>
  </si>
  <si>
    <t>FSV Abenheim</t>
  </si>
  <si>
    <t>Weiser Philipp</t>
  </si>
  <si>
    <t>LLG Wonnegau</t>
  </si>
  <si>
    <t>Binzel Erich</t>
  </si>
  <si>
    <t>LT Rheinhessen-Pfalz</t>
  </si>
  <si>
    <t>Meier Jonas</t>
  </si>
  <si>
    <t>Denniges Carl-Heinz</t>
  </si>
  <si>
    <t>LV Vulkaneifel</t>
  </si>
  <si>
    <t>Hornung Alex</t>
  </si>
  <si>
    <t>TSC Hochstadt</t>
  </si>
  <si>
    <t>Brod Mario</t>
  </si>
  <si>
    <t>Trautmann Thomas</t>
  </si>
  <si>
    <t>Nix wie fort</t>
  </si>
  <si>
    <t>Swarowsky Egon</t>
  </si>
  <si>
    <t>M60</t>
  </si>
  <si>
    <t>Laner Norman</t>
  </si>
  <si>
    <t>Birkle Bernhard</t>
  </si>
  <si>
    <t>ASV Harthausen</t>
  </si>
  <si>
    <t>Brandt Martin</t>
  </si>
  <si>
    <t>Pocket Rocket Runner</t>
  </si>
  <si>
    <t>Vollmecke Stefan</t>
  </si>
  <si>
    <t>Marathon Steinfurt</t>
  </si>
  <si>
    <t>Geller Robert</t>
  </si>
  <si>
    <t>TV Eutingen</t>
  </si>
  <si>
    <t>Reeb Beate</t>
  </si>
  <si>
    <t>W50</t>
  </si>
  <si>
    <t>Schädler Leonhard</t>
  </si>
  <si>
    <t>Neumeister Katrin</t>
  </si>
  <si>
    <t>TSG Eisenberg</t>
  </si>
  <si>
    <t>WHK</t>
  </si>
  <si>
    <t>Sinn Ralf</t>
  </si>
  <si>
    <t>Roth Mario</t>
  </si>
  <si>
    <t>RW Göcklingen</t>
  </si>
  <si>
    <t>Feyhl Miriam</t>
  </si>
  <si>
    <t>W30</t>
  </si>
  <si>
    <t>Wehr Carl-Heinz</t>
  </si>
  <si>
    <t>TC GW Neustadt</t>
  </si>
  <si>
    <t>Kienle Nadine</t>
  </si>
  <si>
    <t>Edrich Sandra</t>
  </si>
  <si>
    <t>Schuler Eva</t>
  </si>
  <si>
    <t>LG MuLi</t>
  </si>
  <si>
    <t>Kayser Axel</t>
  </si>
  <si>
    <t>Wössingen</t>
  </si>
  <si>
    <t>Brucker Regina</t>
  </si>
  <si>
    <t>LG Allahopp Landau</t>
  </si>
  <si>
    <t>Wernicke Sylvia</t>
  </si>
  <si>
    <t>LCO Edenkoben</t>
  </si>
  <si>
    <t>Thomas Matthias</t>
  </si>
  <si>
    <t>Scheuermann Albert</t>
  </si>
  <si>
    <t>SV Meckenheim</t>
  </si>
  <si>
    <t>Diener Maria</t>
  </si>
  <si>
    <t>RC Vorwärts Speyer</t>
  </si>
  <si>
    <t>Schmidt Tobias</t>
  </si>
  <si>
    <t>Schmidt Ralf</t>
  </si>
  <si>
    <t>Haßloch</t>
  </si>
  <si>
    <t>Dünnweg Uwe</t>
  </si>
  <si>
    <t>Wuppertaler Stadtwerke</t>
  </si>
  <si>
    <t>Sandmaier Helga</t>
  </si>
  <si>
    <t>LAC Insheim</t>
  </si>
  <si>
    <t>Wradatsch Philipp</t>
  </si>
  <si>
    <t>Stern Tobias</t>
  </si>
  <si>
    <t>Hillenhagen Max</t>
  </si>
  <si>
    <t>Gabriel Michael</t>
  </si>
  <si>
    <t>Scherrmann Susi</t>
  </si>
  <si>
    <t>LTF Marpingen</t>
  </si>
  <si>
    <t>Bentz Hans-Jürgen</t>
  </si>
  <si>
    <t>M70</t>
  </si>
  <si>
    <t>Hanke Simon</t>
  </si>
  <si>
    <t>Moser Joachim</t>
  </si>
  <si>
    <t>TV Bad Bergzabern</t>
  </si>
  <si>
    <t>Heißler Dieter</t>
  </si>
  <si>
    <t>Zappels Eis Ecke</t>
  </si>
  <si>
    <t>Hormuth Joachim</t>
  </si>
  <si>
    <t>Schäfer Bernd</t>
  </si>
  <si>
    <t>Keller Thorsten</t>
  </si>
  <si>
    <t>Wehr Cilli</t>
  </si>
  <si>
    <t>TC Grün-Weiß Neustadt</t>
  </si>
  <si>
    <t>W60</t>
  </si>
  <si>
    <t>Weiser Kerstin</t>
  </si>
  <si>
    <t>Christmann Marcel</t>
  </si>
  <si>
    <t>Miksch Maria</t>
  </si>
  <si>
    <t>Cherppanath Binu</t>
  </si>
  <si>
    <t>Hanke Johannes</t>
  </si>
  <si>
    <t>Jabczynski Luca</t>
  </si>
  <si>
    <t>MJU16</t>
  </si>
  <si>
    <t>Brzozowski Czarek</t>
  </si>
  <si>
    <t>MJU14</t>
  </si>
  <si>
    <t>Benz Kieran</t>
  </si>
  <si>
    <t>MKU10</t>
  </si>
  <si>
    <t>Ganeshananthan Mithusha</t>
  </si>
  <si>
    <t>WJU14</t>
  </si>
  <si>
    <t>Röhle Moritz</t>
  </si>
  <si>
    <t>Benz Kaya</t>
  </si>
  <si>
    <t>WKU12</t>
  </si>
  <si>
    <t>Schneider Moritz</t>
  </si>
  <si>
    <t>MKU8</t>
  </si>
  <si>
    <t>Edrich Louis</t>
  </si>
  <si>
    <t>Wagner Saskia</t>
  </si>
  <si>
    <t>WJU16</t>
  </si>
  <si>
    <t>Ganeshananthan Mathavan</t>
  </si>
  <si>
    <t>MKU12</t>
  </si>
  <si>
    <t>Burkhart Ben</t>
  </si>
  <si>
    <t>Zwingmann Paul</t>
  </si>
  <si>
    <t>Schneider Jan</t>
  </si>
  <si>
    <t>Orth Lena</t>
  </si>
  <si>
    <t>Schmidt Luca</t>
  </si>
  <si>
    <t>Schmidt Nico</t>
  </si>
  <si>
    <t>Auras Paul</t>
  </si>
  <si>
    <t>Doerr Janina</t>
  </si>
  <si>
    <t>Wradatsch Jona</t>
  </si>
  <si>
    <t>Di Cursi Damiano</t>
  </si>
  <si>
    <t>Heim Henri</t>
  </si>
  <si>
    <t>Ganeshananthan Milani</t>
  </si>
  <si>
    <t>WKU10</t>
  </si>
  <si>
    <t>Kiefer Noah</t>
  </si>
  <si>
    <t>Schall Samuel</t>
  </si>
  <si>
    <t>Heim Julius</t>
  </si>
  <si>
    <t>Osmólska Klaudia</t>
  </si>
  <si>
    <t>Breit Julia</t>
  </si>
  <si>
    <t>Edrich Luca</t>
  </si>
  <si>
    <t>Suchanek Karolina</t>
  </si>
  <si>
    <t>Brzozowska Zosia</t>
  </si>
  <si>
    <t>WKU8</t>
  </si>
  <si>
    <t>Burkhart Claire</t>
  </si>
  <si>
    <t>Quell Marie</t>
  </si>
  <si>
    <t>Kienle Amelie</t>
  </si>
  <si>
    <t>Ruzika Maximilian</t>
  </si>
  <si>
    <t>Kienle Mara Luisa</t>
  </si>
  <si>
    <t>Suchanek Nicola</t>
  </si>
  <si>
    <t>Godon Andreas</t>
  </si>
  <si>
    <t>MVL</t>
  </si>
  <si>
    <t>Bless Gudrun</t>
  </si>
  <si>
    <t>WVL</t>
  </si>
  <si>
    <t>Bawel Frank</t>
  </si>
  <si>
    <t>Allwetter Walker</t>
  </si>
  <si>
    <t>Schäfer Friedrich</t>
  </si>
  <si>
    <t>TV Bad Bergzabern Walking</t>
  </si>
  <si>
    <t>Börstler Heike</t>
  </si>
  <si>
    <t>Held Oskar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</si>
</sst>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Zeilen&quot;"/>
    <numFmt numFmtId="166" formatCode="ddd\ yyyy/mm/dd"/>
    <numFmt numFmtId="167" formatCode="h:mm:ss"/>
    <numFmt numFmtId="168" formatCode="m:ss.0"/>
    <numFmt numFmtId="169" formatCode="0.0\ &quot;km&quot;"/>
    <numFmt numFmtId="171" formatCode="0\ &quot;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171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workbookViewId="0">
      <pane ySplit="3" topLeftCell="A4" activePane="bottomLeft" state="frozen"/>
      <selection activeCell="A3" sqref="A3"/>
      <selection pane="bottomLeft" sqref="A1:D1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63281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0" customWidth="1"/>
    <col min="11" max="16384" width="11.453125" style="3"/>
  </cols>
  <sheetData>
    <row r="1" spans="1:10" s="6" customFormat="1" x14ac:dyDescent="0.25">
      <c r="A1" s="6" t="s">
        <v>11</v>
      </c>
      <c r="B1" s="4"/>
      <c r="C1" s="24" t="s">
        <v>12</v>
      </c>
      <c r="D1" s="24"/>
      <c r="E1" s="26">
        <v>7.8</v>
      </c>
      <c r="F1" s="24" t="s">
        <v>10</v>
      </c>
      <c r="G1" s="24"/>
      <c r="I1" s="25">
        <v>42679</v>
      </c>
      <c r="J1" s="2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21" t="s">
        <v>9</v>
      </c>
    </row>
    <row r="3" spans="1:10" x14ac:dyDescent="0.25">
      <c r="A3" s="12"/>
      <c r="B3" s="13">
        <f>SUBTOTAL(3,B4:B1004)</f>
        <v>72</v>
      </c>
      <c r="C3" s="14"/>
      <c r="D3" s="15"/>
      <c r="E3" s="15"/>
      <c r="F3" s="19"/>
      <c r="G3" s="15"/>
      <c r="H3" s="15"/>
      <c r="I3" s="15"/>
      <c r="J3" s="22"/>
    </row>
    <row r="4" spans="1:10" x14ac:dyDescent="0.25">
      <c r="A4" s="7">
        <v>1</v>
      </c>
      <c r="B4" s="1" t="s">
        <v>15</v>
      </c>
      <c r="C4" s="1" t="s">
        <v>16</v>
      </c>
      <c r="D4" s="2" t="s">
        <v>17</v>
      </c>
      <c r="E4" s="2">
        <v>1981</v>
      </c>
      <c r="F4" s="17">
        <v>1.7407407407407406E-2</v>
      </c>
      <c r="G4" s="8" t="s">
        <v>18</v>
      </c>
      <c r="H4" s="7">
        <v>1</v>
      </c>
      <c r="I4" s="7">
        <v>439</v>
      </c>
      <c r="J4" s="20">
        <f>F4/$E$1</f>
        <v>2.2317188983855649E-3</v>
      </c>
    </row>
    <row r="5" spans="1:10" x14ac:dyDescent="0.25">
      <c r="A5" s="7">
        <v>2</v>
      </c>
      <c r="B5" s="1" t="s">
        <v>19</v>
      </c>
      <c r="C5" s="1" t="s">
        <v>20</v>
      </c>
      <c r="E5" s="2">
        <v>1996</v>
      </c>
      <c r="F5" s="17">
        <v>1.8530092592592595E-2</v>
      </c>
      <c r="G5" s="8" t="s">
        <v>21</v>
      </c>
      <c r="H5" s="7">
        <v>1</v>
      </c>
      <c r="I5" s="7">
        <v>995</v>
      </c>
      <c r="J5" s="20">
        <f t="shared" ref="J5:J68" si="0">F5/$E$1</f>
        <v>2.3756528964862301E-3</v>
      </c>
    </row>
    <row r="6" spans="1:10" x14ac:dyDescent="0.25">
      <c r="A6" s="7">
        <v>3</v>
      </c>
      <c r="B6" s="1" t="s">
        <v>22</v>
      </c>
      <c r="C6" s="1" t="s">
        <v>23</v>
      </c>
      <c r="E6" s="2">
        <v>1983</v>
      </c>
      <c r="F6" s="17">
        <v>1.8541666666666668E-2</v>
      </c>
      <c r="G6" s="8" t="s">
        <v>18</v>
      </c>
      <c r="H6" s="7">
        <v>2</v>
      </c>
      <c r="I6" s="7">
        <v>363</v>
      </c>
      <c r="J6" s="20">
        <f t="shared" si="0"/>
        <v>2.3771367521367524E-3</v>
      </c>
    </row>
    <row r="7" spans="1:10" x14ac:dyDescent="0.25">
      <c r="A7" s="7">
        <v>4</v>
      </c>
      <c r="B7" s="1" t="s">
        <v>24</v>
      </c>
      <c r="C7" s="1" t="s">
        <v>25</v>
      </c>
      <c r="E7" s="2">
        <v>2001</v>
      </c>
      <c r="F7" s="17">
        <v>1.8935185185185183E-2</v>
      </c>
      <c r="G7" s="8" t="s">
        <v>21</v>
      </c>
      <c r="H7" s="7">
        <v>2</v>
      </c>
      <c r="I7" s="7">
        <v>320</v>
      </c>
      <c r="J7" s="20">
        <f t="shared" si="0"/>
        <v>2.4275878442545106E-3</v>
      </c>
    </row>
    <row r="8" spans="1:10" x14ac:dyDescent="0.25">
      <c r="A8" s="7">
        <v>5</v>
      </c>
      <c r="B8" s="1" t="s">
        <v>26</v>
      </c>
      <c r="C8" s="1" t="s">
        <v>27</v>
      </c>
      <c r="E8" s="2">
        <v>1967</v>
      </c>
      <c r="F8" s="17">
        <v>1.9467592592592595E-2</v>
      </c>
      <c r="G8" s="8" t="s">
        <v>28</v>
      </c>
      <c r="H8" s="7">
        <v>1</v>
      </c>
      <c r="I8" s="7">
        <v>551</v>
      </c>
      <c r="J8" s="20">
        <f t="shared" si="0"/>
        <v>2.4958452041785378E-3</v>
      </c>
    </row>
    <row r="9" spans="1:10" x14ac:dyDescent="0.25">
      <c r="A9" s="7">
        <v>6</v>
      </c>
      <c r="B9" s="1" t="s">
        <v>29</v>
      </c>
      <c r="C9" s="1" t="s">
        <v>25</v>
      </c>
      <c r="E9" s="2">
        <v>1999</v>
      </c>
      <c r="F9" s="17">
        <v>2.0011574074074074E-2</v>
      </c>
      <c r="G9" s="8" t="s">
        <v>21</v>
      </c>
      <c r="H9" s="7">
        <v>3</v>
      </c>
      <c r="I9" s="7">
        <v>318</v>
      </c>
      <c r="J9" s="20">
        <f t="shared" si="0"/>
        <v>2.5655864197530864E-3</v>
      </c>
    </row>
    <row r="10" spans="1:10" x14ac:dyDescent="0.25">
      <c r="A10" s="7">
        <v>7</v>
      </c>
      <c r="B10" s="1" t="s">
        <v>30</v>
      </c>
      <c r="C10" s="1" t="s">
        <v>31</v>
      </c>
      <c r="E10" s="2">
        <v>1969</v>
      </c>
      <c r="F10" s="17">
        <v>2.0381944444444446E-2</v>
      </c>
      <c r="G10" s="8" t="s">
        <v>28</v>
      </c>
      <c r="H10" s="7">
        <v>2</v>
      </c>
      <c r="I10" s="7">
        <v>788</v>
      </c>
      <c r="J10" s="20">
        <f t="shared" si="0"/>
        <v>2.613069800569801E-3</v>
      </c>
    </row>
    <row r="11" spans="1:10" x14ac:dyDescent="0.25">
      <c r="A11" s="7">
        <v>8</v>
      </c>
      <c r="B11" s="1" t="s">
        <v>32</v>
      </c>
      <c r="C11" s="1" t="s">
        <v>33</v>
      </c>
      <c r="E11" s="2">
        <v>1990</v>
      </c>
      <c r="F11" s="17">
        <v>2.0636574074074075E-2</v>
      </c>
      <c r="G11" s="8" t="s">
        <v>21</v>
      </c>
      <c r="H11" s="7">
        <v>4</v>
      </c>
      <c r="I11" s="7">
        <v>332</v>
      </c>
      <c r="J11" s="20">
        <f t="shared" si="0"/>
        <v>2.6457146248812916E-3</v>
      </c>
    </row>
    <row r="12" spans="1:10" x14ac:dyDescent="0.25">
      <c r="A12" s="7">
        <v>9</v>
      </c>
      <c r="B12" s="1" t="s">
        <v>34</v>
      </c>
      <c r="C12" s="1" t="s">
        <v>35</v>
      </c>
      <c r="E12" s="2">
        <v>1968</v>
      </c>
      <c r="F12" s="17">
        <v>2.0659722222222222E-2</v>
      </c>
      <c r="G12" s="8" t="s">
        <v>28</v>
      </c>
      <c r="H12" s="7">
        <v>3</v>
      </c>
      <c r="I12" s="7">
        <v>782</v>
      </c>
      <c r="J12" s="20">
        <f t="shared" si="0"/>
        <v>2.6486823361823362E-3</v>
      </c>
    </row>
    <row r="13" spans="1:10" x14ac:dyDescent="0.25">
      <c r="A13" s="7">
        <v>10</v>
      </c>
      <c r="B13" s="1" t="s">
        <v>36</v>
      </c>
      <c r="C13" s="1" t="s">
        <v>37</v>
      </c>
      <c r="E13" s="2">
        <v>1968</v>
      </c>
      <c r="F13" s="17">
        <v>2.1134259259259259E-2</v>
      </c>
      <c r="G13" s="8" t="s">
        <v>28</v>
      </c>
      <c r="H13" s="7">
        <v>4</v>
      </c>
      <c r="I13" s="7">
        <v>784</v>
      </c>
      <c r="J13" s="20">
        <f t="shared" si="0"/>
        <v>2.7095204178537512E-3</v>
      </c>
    </row>
    <row r="14" spans="1:10" x14ac:dyDescent="0.25">
      <c r="A14" s="7">
        <v>11</v>
      </c>
      <c r="B14" s="1" t="s">
        <v>38</v>
      </c>
      <c r="C14" s="1" t="s">
        <v>39</v>
      </c>
      <c r="E14" s="2">
        <v>1982</v>
      </c>
      <c r="F14" s="17">
        <v>2.1342592592592594E-2</v>
      </c>
      <c r="G14" s="8" t="s">
        <v>18</v>
      </c>
      <c r="H14" s="7">
        <v>3</v>
      </c>
      <c r="I14" s="7">
        <v>518</v>
      </c>
      <c r="J14" s="20">
        <f t="shared" si="0"/>
        <v>2.7362298195631532E-3</v>
      </c>
    </row>
    <row r="15" spans="1:10" x14ac:dyDescent="0.25">
      <c r="A15" s="7">
        <v>12</v>
      </c>
      <c r="B15" s="1" t="s">
        <v>40</v>
      </c>
      <c r="C15" s="1" t="s">
        <v>41</v>
      </c>
      <c r="E15" s="2">
        <v>1972</v>
      </c>
      <c r="F15" s="17">
        <v>2.1458333333333333E-2</v>
      </c>
      <c r="G15" s="8" t="s">
        <v>28</v>
      </c>
      <c r="H15" s="7">
        <v>5</v>
      </c>
      <c r="I15" s="7">
        <v>158</v>
      </c>
      <c r="J15" s="20">
        <f t="shared" si="0"/>
        <v>2.7510683760683763E-3</v>
      </c>
    </row>
    <row r="16" spans="1:10" x14ac:dyDescent="0.25">
      <c r="A16" s="7">
        <v>13</v>
      </c>
      <c r="B16" s="1" t="s">
        <v>42</v>
      </c>
      <c r="C16" s="1" t="s">
        <v>43</v>
      </c>
      <c r="E16" s="2">
        <v>1991</v>
      </c>
      <c r="F16" s="17">
        <v>2.1863425925925925E-2</v>
      </c>
      <c r="G16" s="8" t="s">
        <v>21</v>
      </c>
      <c r="H16" s="7">
        <v>5</v>
      </c>
      <c r="I16" s="7">
        <v>157</v>
      </c>
      <c r="J16" s="20">
        <f t="shared" si="0"/>
        <v>2.8030033238366572E-3</v>
      </c>
    </row>
    <row r="17" spans="1:10" x14ac:dyDescent="0.25">
      <c r="A17" s="7">
        <v>14</v>
      </c>
      <c r="B17" s="1" t="s">
        <v>44</v>
      </c>
      <c r="C17" s="1" t="s">
        <v>20</v>
      </c>
      <c r="E17" s="2">
        <v>1979</v>
      </c>
      <c r="F17" s="17">
        <v>2.2013888888888888E-2</v>
      </c>
      <c r="G17" s="8" t="s">
        <v>18</v>
      </c>
      <c r="H17" s="7">
        <v>4</v>
      </c>
      <c r="I17" s="7">
        <v>154</v>
      </c>
      <c r="J17" s="20">
        <f t="shared" si="0"/>
        <v>2.8222934472934471E-3</v>
      </c>
    </row>
    <row r="18" spans="1:10" x14ac:dyDescent="0.25">
      <c r="A18" s="7">
        <v>15</v>
      </c>
      <c r="B18" s="1" t="s">
        <v>45</v>
      </c>
      <c r="C18" s="1" t="s">
        <v>27</v>
      </c>
      <c r="E18" s="2">
        <v>1962</v>
      </c>
      <c r="F18" s="17">
        <v>2.2164351851851852E-2</v>
      </c>
      <c r="G18" s="8" t="s">
        <v>46</v>
      </c>
      <c r="H18" s="7">
        <v>1</v>
      </c>
      <c r="I18" s="7">
        <v>787</v>
      </c>
      <c r="J18" s="20">
        <f t="shared" si="0"/>
        <v>2.8415835707502374E-3</v>
      </c>
    </row>
    <row r="19" spans="1:10" x14ac:dyDescent="0.25">
      <c r="A19" s="7">
        <v>16</v>
      </c>
      <c r="B19" s="1" t="s">
        <v>47</v>
      </c>
      <c r="C19" s="1" t="s">
        <v>27</v>
      </c>
      <c r="E19" s="2">
        <v>1962</v>
      </c>
      <c r="F19" s="17">
        <v>2.224537037037037E-2</v>
      </c>
      <c r="G19" s="8" t="s">
        <v>46</v>
      </c>
      <c r="H19" s="7">
        <v>2</v>
      </c>
      <c r="I19" s="7">
        <v>326</v>
      </c>
      <c r="J19" s="20">
        <f t="shared" si="0"/>
        <v>2.8519705603038937E-3</v>
      </c>
    </row>
    <row r="20" spans="1:10" x14ac:dyDescent="0.25">
      <c r="A20" s="7">
        <v>17</v>
      </c>
      <c r="B20" s="1" t="s">
        <v>48</v>
      </c>
      <c r="C20" s="1" t="s">
        <v>27</v>
      </c>
      <c r="E20" s="2">
        <v>1968</v>
      </c>
      <c r="F20" s="17">
        <v>2.2280092592592591E-2</v>
      </c>
      <c r="G20" s="8" t="s">
        <v>28</v>
      </c>
      <c r="H20" s="7">
        <v>6</v>
      </c>
      <c r="I20" s="7">
        <v>781</v>
      </c>
      <c r="J20" s="20">
        <f t="shared" si="0"/>
        <v>2.8564221272554605E-3</v>
      </c>
    </row>
    <row r="21" spans="1:10" x14ac:dyDescent="0.25">
      <c r="A21" s="7">
        <v>18</v>
      </c>
      <c r="B21" s="1" t="s">
        <v>49</v>
      </c>
      <c r="C21" s="1" t="s">
        <v>41</v>
      </c>
      <c r="E21" s="2">
        <v>1998</v>
      </c>
      <c r="F21" s="17">
        <v>2.2395833333333334E-2</v>
      </c>
      <c r="G21" s="8" t="s">
        <v>21</v>
      </c>
      <c r="H21" s="7">
        <v>6</v>
      </c>
      <c r="I21" s="7">
        <v>756</v>
      </c>
      <c r="J21" s="20">
        <f t="shared" si="0"/>
        <v>2.871260683760684E-3</v>
      </c>
    </row>
    <row r="22" spans="1:10" x14ac:dyDescent="0.25">
      <c r="A22" s="7">
        <v>19</v>
      </c>
      <c r="B22" s="1" t="s">
        <v>50</v>
      </c>
      <c r="C22" s="1" t="s">
        <v>51</v>
      </c>
      <c r="E22" s="2">
        <v>1970</v>
      </c>
      <c r="F22" s="17">
        <v>2.2881944444444444E-2</v>
      </c>
      <c r="G22" s="8" t="s">
        <v>52</v>
      </c>
      <c r="H22" s="7">
        <v>1</v>
      </c>
      <c r="I22" s="7">
        <v>155</v>
      </c>
      <c r="J22" s="20">
        <f t="shared" si="0"/>
        <v>2.9335826210826212E-3</v>
      </c>
    </row>
    <row r="23" spans="1:10" x14ac:dyDescent="0.25">
      <c r="A23" s="7">
        <v>20</v>
      </c>
      <c r="B23" s="1" t="s">
        <v>53</v>
      </c>
      <c r="C23" s="1" t="s">
        <v>54</v>
      </c>
      <c r="E23" s="2">
        <v>1973</v>
      </c>
      <c r="F23" s="17">
        <v>2.2905092592592591E-2</v>
      </c>
      <c r="G23" s="8" t="s">
        <v>28</v>
      </c>
      <c r="H23" s="7">
        <v>7</v>
      </c>
      <c r="I23" s="7">
        <v>776</v>
      </c>
      <c r="J23" s="20">
        <f t="shared" si="0"/>
        <v>2.9365503323836657E-3</v>
      </c>
    </row>
    <row r="24" spans="1:10" x14ac:dyDescent="0.25">
      <c r="A24" s="7">
        <v>21</v>
      </c>
      <c r="B24" s="1" t="s">
        <v>55</v>
      </c>
      <c r="C24" s="1" t="s">
        <v>56</v>
      </c>
      <c r="E24" s="2">
        <v>1989</v>
      </c>
      <c r="F24" s="17">
        <v>2.3101851851851849E-2</v>
      </c>
      <c r="G24" s="8" t="s">
        <v>21</v>
      </c>
      <c r="H24" s="7">
        <v>7</v>
      </c>
      <c r="I24" s="7">
        <v>761</v>
      </c>
      <c r="J24" s="20">
        <f t="shared" si="0"/>
        <v>2.9617758784425447E-3</v>
      </c>
    </row>
    <row r="25" spans="1:10" x14ac:dyDescent="0.25">
      <c r="A25" s="7">
        <v>22</v>
      </c>
      <c r="B25" s="1" t="s">
        <v>57</v>
      </c>
      <c r="C25" s="1" t="s">
        <v>58</v>
      </c>
      <c r="E25" s="2">
        <v>1983</v>
      </c>
      <c r="F25" s="17">
        <v>2.3113425925925926E-2</v>
      </c>
      <c r="G25" s="8" t="s">
        <v>18</v>
      </c>
      <c r="H25" s="7">
        <v>5</v>
      </c>
      <c r="I25" s="7">
        <v>763</v>
      </c>
      <c r="J25" s="20">
        <f t="shared" si="0"/>
        <v>2.9632597340930674E-3</v>
      </c>
    </row>
    <row r="26" spans="1:10" x14ac:dyDescent="0.25">
      <c r="A26" s="7">
        <v>23</v>
      </c>
      <c r="B26" s="1" t="s">
        <v>59</v>
      </c>
      <c r="C26" s="1" t="s">
        <v>60</v>
      </c>
      <c r="E26" s="2">
        <v>1957</v>
      </c>
      <c r="F26" s="17">
        <v>2.3391203703703702E-2</v>
      </c>
      <c r="G26" s="8" t="s">
        <v>46</v>
      </c>
      <c r="H26" s="7">
        <v>3</v>
      </c>
      <c r="I26" s="7">
        <v>751</v>
      </c>
      <c r="J26" s="20">
        <f t="shared" si="0"/>
        <v>2.998872269705603E-3</v>
      </c>
    </row>
    <row r="27" spans="1:10" x14ac:dyDescent="0.25">
      <c r="A27" s="7">
        <v>24</v>
      </c>
      <c r="B27" s="1" t="s">
        <v>61</v>
      </c>
      <c r="C27" s="1" t="s">
        <v>54</v>
      </c>
      <c r="E27" s="2">
        <v>1991</v>
      </c>
      <c r="F27" s="17">
        <v>2.3553240740740739E-2</v>
      </c>
      <c r="G27" s="8" t="s">
        <v>21</v>
      </c>
      <c r="H27" s="7">
        <v>8</v>
      </c>
      <c r="I27" s="7">
        <v>771</v>
      </c>
      <c r="J27" s="20">
        <f t="shared" si="0"/>
        <v>3.0196462488129155E-3</v>
      </c>
    </row>
    <row r="28" spans="1:10" x14ac:dyDescent="0.25">
      <c r="A28" s="7">
        <v>25</v>
      </c>
      <c r="B28" s="1" t="s">
        <v>62</v>
      </c>
      <c r="C28" s="1" t="s">
        <v>63</v>
      </c>
      <c r="E28" s="2">
        <v>1957</v>
      </c>
      <c r="F28" s="17">
        <v>2.3634259259259258E-2</v>
      </c>
      <c r="G28" s="8" t="s">
        <v>46</v>
      </c>
      <c r="H28" s="7">
        <v>4</v>
      </c>
      <c r="I28" s="7">
        <v>783</v>
      </c>
      <c r="J28" s="20">
        <f t="shared" si="0"/>
        <v>3.0300332383665714E-3</v>
      </c>
    </row>
    <row r="29" spans="1:10" x14ac:dyDescent="0.25">
      <c r="A29" s="7">
        <v>26</v>
      </c>
      <c r="B29" s="1" t="s">
        <v>64</v>
      </c>
      <c r="C29" s="1" t="s">
        <v>65</v>
      </c>
      <c r="E29" s="2">
        <v>1977</v>
      </c>
      <c r="F29" s="17">
        <v>2.3680555555555555E-2</v>
      </c>
      <c r="G29" s="8" t="s">
        <v>18</v>
      </c>
      <c r="H29" s="7">
        <v>6</v>
      </c>
      <c r="I29" s="7">
        <v>764</v>
      </c>
      <c r="J29" s="20">
        <f t="shared" si="0"/>
        <v>3.0359686609686609E-3</v>
      </c>
    </row>
    <row r="30" spans="1:10" x14ac:dyDescent="0.25">
      <c r="A30" s="7">
        <v>27</v>
      </c>
      <c r="B30" s="1" t="s">
        <v>66</v>
      </c>
      <c r="C30" s="1" t="s">
        <v>54</v>
      </c>
      <c r="E30" s="2">
        <v>1975</v>
      </c>
      <c r="F30" s="17">
        <v>2.3784722222222221E-2</v>
      </c>
      <c r="G30" s="8" t="s">
        <v>28</v>
      </c>
      <c r="H30" s="7">
        <v>8</v>
      </c>
      <c r="I30" s="7">
        <v>774</v>
      </c>
      <c r="J30" s="20">
        <f t="shared" si="0"/>
        <v>3.0493233618233617E-3</v>
      </c>
    </row>
    <row r="31" spans="1:10" x14ac:dyDescent="0.25">
      <c r="A31" s="7">
        <v>28</v>
      </c>
      <c r="B31" s="1" t="s">
        <v>67</v>
      </c>
      <c r="C31" s="1" t="s">
        <v>68</v>
      </c>
      <c r="E31" s="2">
        <v>1967</v>
      </c>
      <c r="F31" s="17">
        <v>2.388888888888889E-2</v>
      </c>
      <c r="G31" s="8" t="s">
        <v>28</v>
      </c>
      <c r="H31" s="7">
        <v>9</v>
      </c>
      <c r="I31" s="7">
        <v>765</v>
      </c>
      <c r="J31" s="20">
        <f t="shared" si="0"/>
        <v>3.0626780626780629E-3</v>
      </c>
    </row>
    <row r="32" spans="1:10" x14ac:dyDescent="0.25">
      <c r="A32" s="7">
        <v>29</v>
      </c>
      <c r="B32" s="1" t="s">
        <v>69</v>
      </c>
      <c r="C32" s="1" t="s">
        <v>60</v>
      </c>
      <c r="E32" s="2">
        <v>1953</v>
      </c>
      <c r="F32" s="17">
        <v>2.4293981481481482E-2</v>
      </c>
      <c r="G32" s="8" t="s">
        <v>70</v>
      </c>
      <c r="H32" s="7">
        <v>1</v>
      </c>
      <c r="I32" s="7">
        <v>321</v>
      </c>
      <c r="J32" s="20">
        <f t="shared" si="0"/>
        <v>3.1146130104463439E-3</v>
      </c>
    </row>
    <row r="33" spans="1:10" x14ac:dyDescent="0.25">
      <c r="A33" s="7">
        <v>30</v>
      </c>
      <c r="B33" s="1" t="s">
        <v>71</v>
      </c>
      <c r="C33" s="1" t="s">
        <v>20</v>
      </c>
      <c r="E33" s="2">
        <v>1984</v>
      </c>
      <c r="F33" s="17">
        <v>2.4305555555555556E-2</v>
      </c>
      <c r="G33" s="8" t="s">
        <v>18</v>
      </c>
      <c r="H33" s="7">
        <v>7</v>
      </c>
      <c r="I33" s="7">
        <v>775</v>
      </c>
      <c r="J33" s="20">
        <f t="shared" si="0"/>
        <v>3.1160968660968662E-3</v>
      </c>
    </row>
    <row r="34" spans="1:10" x14ac:dyDescent="0.25">
      <c r="A34" s="7">
        <v>31</v>
      </c>
      <c r="B34" s="1" t="s">
        <v>72</v>
      </c>
      <c r="C34" s="1" t="s">
        <v>73</v>
      </c>
      <c r="E34" s="2">
        <v>1962</v>
      </c>
      <c r="F34" s="17">
        <v>2.4456018518518519E-2</v>
      </c>
      <c r="G34" s="8" t="s">
        <v>46</v>
      </c>
      <c r="H34" s="7">
        <v>5</v>
      </c>
      <c r="I34" s="7">
        <v>342</v>
      </c>
      <c r="J34" s="20">
        <f t="shared" si="0"/>
        <v>3.1353869895536565E-3</v>
      </c>
    </row>
    <row r="35" spans="1:10" x14ac:dyDescent="0.25">
      <c r="A35" s="7">
        <v>32</v>
      </c>
      <c r="B35" s="1" t="s">
        <v>74</v>
      </c>
      <c r="C35" s="1" t="s">
        <v>75</v>
      </c>
      <c r="E35" s="2">
        <v>1987</v>
      </c>
      <c r="F35" s="17">
        <v>2.4513888888888887E-2</v>
      </c>
      <c r="G35" s="8" t="s">
        <v>21</v>
      </c>
      <c r="H35" s="7">
        <v>9</v>
      </c>
      <c r="I35" s="7">
        <v>769</v>
      </c>
      <c r="J35" s="20">
        <f t="shared" si="0"/>
        <v>3.1428062678062678E-3</v>
      </c>
    </row>
    <row r="36" spans="1:10" x14ac:dyDescent="0.25">
      <c r="A36" s="7">
        <v>33</v>
      </c>
      <c r="B36" s="1" t="s">
        <v>76</v>
      </c>
      <c r="C36" s="1" t="s">
        <v>77</v>
      </c>
      <c r="E36" s="2">
        <v>1964</v>
      </c>
      <c r="F36" s="17">
        <v>2.478009259259259E-2</v>
      </c>
      <c r="G36" s="8" t="s">
        <v>46</v>
      </c>
      <c r="H36" s="7">
        <v>6</v>
      </c>
      <c r="I36" s="7">
        <v>4</v>
      </c>
      <c r="J36" s="20">
        <f t="shared" si="0"/>
        <v>3.1769349477682807E-3</v>
      </c>
    </row>
    <row r="37" spans="1:10" x14ac:dyDescent="0.25">
      <c r="A37" s="7">
        <v>34</v>
      </c>
      <c r="B37" s="1" t="s">
        <v>78</v>
      </c>
      <c r="C37" s="1" t="s">
        <v>79</v>
      </c>
      <c r="E37" s="2">
        <v>1963</v>
      </c>
      <c r="F37" s="17">
        <v>2.479166666666667E-2</v>
      </c>
      <c r="G37" s="8" t="s">
        <v>46</v>
      </c>
      <c r="H37" s="7">
        <v>7</v>
      </c>
      <c r="I37" s="7">
        <v>324</v>
      </c>
      <c r="J37" s="20">
        <f t="shared" si="0"/>
        <v>3.1784188034188038E-3</v>
      </c>
    </row>
    <row r="38" spans="1:10" x14ac:dyDescent="0.25">
      <c r="A38" s="7">
        <v>35</v>
      </c>
      <c r="B38" s="1" t="s">
        <v>80</v>
      </c>
      <c r="C38" s="1" t="s">
        <v>27</v>
      </c>
      <c r="E38" s="2">
        <v>1964</v>
      </c>
      <c r="F38" s="17">
        <v>2.4814814814814817E-2</v>
      </c>
      <c r="G38" s="8" t="s">
        <v>81</v>
      </c>
      <c r="H38" s="7">
        <v>1</v>
      </c>
      <c r="I38" s="7">
        <v>317</v>
      </c>
      <c r="J38" s="20">
        <f t="shared" si="0"/>
        <v>3.1813865147198484E-3</v>
      </c>
    </row>
    <row r="39" spans="1:10" x14ac:dyDescent="0.25">
      <c r="A39" s="7">
        <v>36</v>
      </c>
      <c r="B39" s="1" t="s">
        <v>82</v>
      </c>
      <c r="C39" s="1" t="s">
        <v>27</v>
      </c>
      <c r="E39" s="2">
        <v>1969</v>
      </c>
      <c r="F39" s="17">
        <v>2.4826388888888887E-2</v>
      </c>
      <c r="G39" s="8" t="s">
        <v>28</v>
      </c>
      <c r="H39" s="7">
        <v>10</v>
      </c>
      <c r="I39" s="7">
        <v>772</v>
      </c>
      <c r="J39" s="20">
        <f t="shared" si="0"/>
        <v>3.1828703703703702E-3</v>
      </c>
    </row>
    <row r="40" spans="1:10" x14ac:dyDescent="0.25">
      <c r="A40" s="7">
        <v>37</v>
      </c>
      <c r="B40" s="1" t="s">
        <v>83</v>
      </c>
      <c r="C40" s="1" t="s">
        <v>84</v>
      </c>
      <c r="E40" s="2">
        <v>1999</v>
      </c>
      <c r="F40" s="17">
        <v>2.5046296296296299E-2</v>
      </c>
      <c r="G40" s="8" t="s">
        <v>85</v>
      </c>
      <c r="H40" s="7">
        <v>1</v>
      </c>
      <c r="I40" s="7">
        <v>766</v>
      </c>
      <c r="J40" s="20">
        <f t="shared" si="0"/>
        <v>3.2110636277302949E-3</v>
      </c>
    </row>
    <row r="41" spans="1:10" x14ac:dyDescent="0.25">
      <c r="A41" s="7">
        <v>38</v>
      </c>
      <c r="B41" s="1" t="s">
        <v>86</v>
      </c>
      <c r="C41" s="1" t="s">
        <v>54</v>
      </c>
      <c r="E41" s="2">
        <v>1975</v>
      </c>
      <c r="F41" s="17">
        <v>2.508101851851852E-2</v>
      </c>
      <c r="G41" s="8" t="s">
        <v>28</v>
      </c>
      <c r="H41" s="7">
        <v>11</v>
      </c>
      <c r="I41" s="7">
        <v>777</v>
      </c>
      <c r="J41" s="20">
        <f t="shared" si="0"/>
        <v>3.2155151946818617E-3</v>
      </c>
    </row>
    <row r="42" spans="1:10" x14ac:dyDescent="0.25">
      <c r="A42" s="7">
        <v>39</v>
      </c>
      <c r="B42" s="1" t="s">
        <v>87</v>
      </c>
      <c r="C42" s="1" t="s">
        <v>88</v>
      </c>
      <c r="E42" s="2">
        <v>1968</v>
      </c>
      <c r="F42" s="17">
        <v>2.5196759259259256E-2</v>
      </c>
      <c r="G42" s="8" t="s">
        <v>28</v>
      </c>
      <c r="H42" s="7">
        <v>12</v>
      </c>
      <c r="I42" s="7">
        <v>789</v>
      </c>
      <c r="J42" s="20">
        <f t="shared" si="0"/>
        <v>3.2303537511870839E-3</v>
      </c>
    </row>
    <row r="43" spans="1:10" x14ac:dyDescent="0.25">
      <c r="A43" s="7">
        <v>40</v>
      </c>
      <c r="B43" s="1" t="s">
        <v>89</v>
      </c>
      <c r="C43" s="1" t="s">
        <v>39</v>
      </c>
      <c r="E43" s="2">
        <v>1982</v>
      </c>
      <c r="F43" s="17">
        <v>2.5694444444444447E-2</v>
      </c>
      <c r="G43" s="8" t="s">
        <v>90</v>
      </c>
      <c r="H43" s="7">
        <v>1</v>
      </c>
      <c r="I43" s="7">
        <v>517</v>
      </c>
      <c r="J43" s="20">
        <f t="shared" si="0"/>
        <v>3.2941595441595447E-3</v>
      </c>
    </row>
    <row r="44" spans="1:10" x14ac:dyDescent="0.25">
      <c r="A44" s="7">
        <v>41</v>
      </c>
      <c r="B44" s="1" t="s">
        <v>91</v>
      </c>
      <c r="C44" s="1" t="s">
        <v>92</v>
      </c>
      <c r="E44" s="2">
        <v>1950</v>
      </c>
      <c r="F44" s="17">
        <v>2.585648148148148E-2</v>
      </c>
      <c r="G44" s="8" t="s">
        <v>70</v>
      </c>
      <c r="H44" s="7">
        <v>2</v>
      </c>
      <c r="I44" s="7">
        <v>767</v>
      </c>
      <c r="J44" s="20">
        <f t="shared" si="0"/>
        <v>3.3149335232668564E-3</v>
      </c>
    </row>
    <row r="45" spans="1:10" x14ac:dyDescent="0.25">
      <c r="A45" s="7">
        <v>42</v>
      </c>
      <c r="B45" s="1" t="s">
        <v>93</v>
      </c>
      <c r="C45" s="1" t="s">
        <v>41</v>
      </c>
      <c r="E45" s="2">
        <v>1978</v>
      </c>
      <c r="F45" s="17">
        <v>2.5868055555555557E-2</v>
      </c>
      <c r="G45" s="8" t="s">
        <v>90</v>
      </c>
      <c r="H45" s="7">
        <v>2</v>
      </c>
      <c r="I45" s="7">
        <v>152</v>
      </c>
      <c r="J45" s="20">
        <f t="shared" si="0"/>
        <v>3.3164173789173791E-3</v>
      </c>
    </row>
    <row r="46" spans="1:10" x14ac:dyDescent="0.25">
      <c r="A46" s="7">
        <v>43</v>
      </c>
      <c r="B46" s="1" t="s">
        <v>94</v>
      </c>
      <c r="C46" s="1" t="s">
        <v>41</v>
      </c>
      <c r="E46" s="2">
        <v>1976</v>
      </c>
      <c r="F46" s="17">
        <v>2.5868055555555557E-2</v>
      </c>
      <c r="G46" s="8" t="s">
        <v>52</v>
      </c>
      <c r="H46" s="7">
        <v>2</v>
      </c>
      <c r="I46" s="7">
        <v>153</v>
      </c>
      <c r="J46" s="20">
        <f t="shared" si="0"/>
        <v>3.3164173789173791E-3</v>
      </c>
    </row>
    <row r="47" spans="1:10" x14ac:dyDescent="0.25">
      <c r="A47" s="7">
        <v>44</v>
      </c>
      <c r="B47" s="1" t="s">
        <v>95</v>
      </c>
      <c r="C47" s="1" t="s">
        <v>96</v>
      </c>
      <c r="E47" s="2">
        <v>1962</v>
      </c>
      <c r="F47" s="17">
        <v>2.5937500000000002E-2</v>
      </c>
      <c r="G47" s="8" t="s">
        <v>81</v>
      </c>
      <c r="H47" s="7">
        <v>2</v>
      </c>
      <c r="I47" s="7">
        <v>438</v>
      </c>
      <c r="J47" s="20">
        <f t="shared" si="0"/>
        <v>3.3253205128205131E-3</v>
      </c>
    </row>
    <row r="48" spans="1:10" x14ac:dyDescent="0.25">
      <c r="A48" s="7">
        <v>45</v>
      </c>
      <c r="B48" s="1" t="s">
        <v>97</v>
      </c>
      <c r="C48" s="1" t="s">
        <v>98</v>
      </c>
      <c r="E48" s="2">
        <v>1959</v>
      </c>
      <c r="F48" s="17">
        <v>2.5983796296296297E-2</v>
      </c>
      <c r="G48" s="8" t="s">
        <v>46</v>
      </c>
      <c r="H48" s="7">
        <v>8</v>
      </c>
      <c r="I48" s="7">
        <v>545</v>
      </c>
      <c r="J48" s="20">
        <f t="shared" si="0"/>
        <v>3.3312559354226022E-3</v>
      </c>
    </row>
    <row r="49" spans="1:10" x14ac:dyDescent="0.25">
      <c r="A49" s="7">
        <v>46</v>
      </c>
      <c r="B49" s="1" t="s">
        <v>99</v>
      </c>
      <c r="C49" s="1" t="s">
        <v>100</v>
      </c>
      <c r="E49" s="2">
        <v>1961</v>
      </c>
      <c r="F49" s="17">
        <v>2.6249999999999999E-2</v>
      </c>
      <c r="G49" s="8" t="s">
        <v>81</v>
      </c>
      <c r="H49" s="7">
        <v>3</v>
      </c>
      <c r="I49" s="7">
        <v>773</v>
      </c>
      <c r="J49" s="20">
        <f t="shared" si="0"/>
        <v>3.3653846153846151E-3</v>
      </c>
    </row>
    <row r="50" spans="1:10" x14ac:dyDescent="0.25">
      <c r="A50" s="7">
        <v>47</v>
      </c>
      <c r="B50" s="1" t="s">
        <v>101</v>
      </c>
      <c r="C50" s="1" t="s">
        <v>102</v>
      </c>
      <c r="E50" s="2">
        <v>1963</v>
      </c>
      <c r="F50" s="17">
        <v>2.6284722222222223E-2</v>
      </c>
      <c r="G50" s="8" t="s">
        <v>81</v>
      </c>
      <c r="H50" s="7">
        <v>4</v>
      </c>
      <c r="I50" s="7">
        <v>473</v>
      </c>
      <c r="J50" s="20">
        <f t="shared" si="0"/>
        <v>3.3698361823361824E-3</v>
      </c>
    </row>
    <row r="51" spans="1:10" x14ac:dyDescent="0.25">
      <c r="A51" s="7">
        <v>48</v>
      </c>
      <c r="B51" s="1" t="s">
        <v>103</v>
      </c>
      <c r="C51" s="1" t="s">
        <v>54</v>
      </c>
      <c r="E51" s="2">
        <v>1986</v>
      </c>
      <c r="F51" s="17">
        <v>2.6331018518518517E-2</v>
      </c>
      <c r="G51" s="8" t="s">
        <v>18</v>
      </c>
      <c r="H51" s="7">
        <v>8</v>
      </c>
      <c r="I51" s="7">
        <v>778</v>
      </c>
      <c r="J51" s="20">
        <f t="shared" si="0"/>
        <v>3.3757716049382714E-3</v>
      </c>
    </row>
    <row r="52" spans="1:10" x14ac:dyDescent="0.25">
      <c r="A52" s="7">
        <v>49</v>
      </c>
      <c r="B52" s="1" t="s">
        <v>104</v>
      </c>
      <c r="C52" s="1" t="s">
        <v>105</v>
      </c>
      <c r="E52" s="2">
        <v>1955</v>
      </c>
      <c r="F52" s="17">
        <v>2.6342592592592588E-2</v>
      </c>
      <c r="G52" s="8" t="s">
        <v>70</v>
      </c>
      <c r="H52" s="7">
        <v>3</v>
      </c>
      <c r="I52" s="7">
        <v>757</v>
      </c>
      <c r="J52" s="20">
        <f t="shared" si="0"/>
        <v>3.3772554605887932E-3</v>
      </c>
    </row>
    <row r="53" spans="1:10" x14ac:dyDescent="0.25">
      <c r="A53" s="7">
        <v>50</v>
      </c>
      <c r="B53" s="1" t="s">
        <v>106</v>
      </c>
      <c r="C53" s="1" t="s">
        <v>107</v>
      </c>
      <c r="E53" s="2">
        <v>1996</v>
      </c>
      <c r="F53" s="17">
        <v>2.6435185185185187E-2</v>
      </c>
      <c r="G53" s="8" t="s">
        <v>85</v>
      </c>
      <c r="H53" s="7">
        <v>2</v>
      </c>
      <c r="I53" s="7">
        <v>546</v>
      </c>
      <c r="J53" s="20">
        <f t="shared" si="0"/>
        <v>3.3891263057929727E-3</v>
      </c>
    </row>
    <row r="54" spans="1:10" x14ac:dyDescent="0.25">
      <c r="A54" s="7">
        <v>51</v>
      </c>
      <c r="B54" s="1" t="s">
        <v>108</v>
      </c>
      <c r="C54" s="1" t="s">
        <v>41</v>
      </c>
      <c r="E54" s="2">
        <v>1987</v>
      </c>
      <c r="F54" s="17">
        <v>2.6562499999999999E-2</v>
      </c>
      <c r="G54" s="8" t="s">
        <v>21</v>
      </c>
      <c r="H54" s="7">
        <v>10</v>
      </c>
      <c r="I54" s="7">
        <v>303</v>
      </c>
      <c r="J54" s="20">
        <f t="shared" si="0"/>
        <v>3.405448717948718E-3</v>
      </c>
    </row>
    <row r="55" spans="1:10" x14ac:dyDescent="0.25">
      <c r="A55" s="7">
        <v>52</v>
      </c>
      <c r="B55" s="1" t="s">
        <v>109</v>
      </c>
      <c r="C55" s="1" t="s">
        <v>110</v>
      </c>
      <c r="E55" s="2">
        <v>1960</v>
      </c>
      <c r="F55" s="17">
        <v>2.6886574074074077E-2</v>
      </c>
      <c r="G55" s="8" t="s">
        <v>46</v>
      </c>
      <c r="H55" s="7">
        <v>9</v>
      </c>
      <c r="I55" s="7">
        <v>759</v>
      </c>
      <c r="J55" s="20">
        <f t="shared" si="0"/>
        <v>3.4469966761633431E-3</v>
      </c>
    </row>
    <row r="56" spans="1:10" x14ac:dyDescent="0.25">
      <c r="A56" s="7">
        <v>53</v>
      </c>
      <c r="B56" s="1" t="s">
        <v>111</v>
      </c>
      <c r="C56" s="1" t="s">
        <v>112</v>
      </c>
      <c r="E56" s="2">
        <v>1963</v>
      </c>
      <c r="F56" s="17">
        <v>2.6921296296296294E-2</v>
      </c>
      <c r="G56" s="8" t="s">
        <v>46</v>
      </c>
      <c r="H56" s="7">
        <v>10</v>
      </c>
      <c r="I56" s="7">
        <v>500</v>
      </c>
      <c r="J56" s="20">
        <f t="shared" si="0"/>
        <v>3.4514482431149095E-3</v>
      </c>
    </row>
    <row r="57" spans="1:10" x14ac:dyDescent="0.25">
      <c r="A57" s="7">
        <v>54</v>
      </c>
      <c r="B57" s="1" t="s">
        <v>113</v>
      </c>
      <c r="C57" s="1" t="s">
        <v>114</v>
      </c>
      <c r="E57" s="2">
        <v>1958</v>
      </c>
      <c r="F57" s="17">
        <v>2.6967592592592595E-2</v>
      </c>
      <c r="G57" s="8" t="s">
        <v>81</v>
      </c>
      <c r="H57" s="7">
        <v>5</v>
      </c>
      <c r="I57" s="7">
        <v>760</v>
      </c>
      <c r="J57" s="20">
        <f t="shared" si="0"/>
        <v>3.4573836657169994E-3</v>
      </c>
    </row>
    <row r="58" spans="1:10" x14ac:dyDescent="0.25">
      <c r="A58" s="7">
        <v>55</v>
      </c>
      <c r="B58" s="1" t="s">
        <v>115</v>
      </c>
      <c r="C58" s="1" t="s">
        <v>27</v>
      </c>
      <c r="E58" s="2">
        <v>1981</v>
      </c>
      <c r="F58" s="17">
        <v>2.7013888888888889E-2</v>
      </c>
      <c r="G58" s="8" t="s">
        <v>18</v>
      </c>
      <c r="H58" s="7">
        <v>9</v>
      </c>
      <c r="I58" s="7">
        <v>483</v>
      </c>
      <c r="J58" s="20">
        <f t="shared" si="0"/>
        <v>3.4633190883190884E-3</v>
      </c>
    </row>
    <row r="59" spans="1:10" x14ac:dyDescent="0.25">
      <c r="A59" s="7">
        <v>56</v>
      </c>
      <c r="B59" s="1" t="s">
        <v>116</v>
      </c>
      <c r="C59" s="1" t="s">
        <v>54</v>
      </c>
      <c r="E59" s="2">
        <v>1987</v>
      </c>
      <c r="F59" s="17">
        <v>2.7372685185185184E-2</v>
      </c>
      <c r="G59" s="8" t="s">
        <v>21</v>
      </c>
      <c r="H59" s="7">
        <v>11</v>
      </c>
      <c r="I59" s="7">
        <v>779</v>
      </c>
      <c r="J59" s="20">
        <f t="shared" si="0"/>
        <v>3.5093186134852799E-3</v>
      </c>
    </row>
    <row r="60" spans="1:10" x14ac:dyDescent="0.25">
      <c r="A60" s="7">
        <v>57</v>
      </c>
      <c r="B60" s="1" t="s">
        <v>117</v>
      </c>
      <c r="C60" s="1" t="s">
        <v>54</v>
      </c>
      <c r="E60" s="2">
        <v>1983</v>
      </c>
      <c r="F60" s="17">
        <v>2.7731481481481478E-2</v>
      </c>
      <c r="G60" s="8" t="s">
        <v>18</v>
      </c>
      <c r="H60" s="7">
        <v>10</v>
      </c>
      <c r="I60" s="7">
        <v>780</v>
      </c>
      <c r="J60" s="20">
        <f t="shared" si="0"/>
        <v>3.5553181386514718E-3</v>
      </c>
    </row>
    <row r="61" spans="1:10" x14ac:dyDescent="0.25">
      <c r="A61" s="7">
        <v>58</v>
      </c>
      <c r="B61" s="1" t="s">
        <v>118</v>
      </c>
      <c r="C61" s="1" t="s">
        <v>96</v>
      </c>
      <c r="E61" s="2">
        <v>1965</v>
      </c>
      <c r="F61" s="17">
        <v>2.7997685185185184E-2</v>
      </c>
      <c r="G61" s="8" t="s">
        <v>46</v>
      </c>
      <c r="H61" s="7">
        <v>11</v>
      </c>
      <c r="I61" s="7">
        <v>368</v>
      </c>
      <c r="J61" s="20">
        <f t="shared" si="0"/>
        <v>3.5894468186134852E-3</v>
      </c>
    </row>
    <row r="62" spans="1:10" x14ac:dyDescent="0.25">
      <c r="A62" s="7">
        <v>59</v>
      </c>
      <c r="B62" s="1" t="s">
        <v>119</v>
      </c>
      <c r="C62" s="1" t="s">
        <v>120</v>
      </c>
      <c r="E62" s="2">
        <v>1966</v>
      </c>
      <c r="F62" s="17">
        <v>2.8067129629629626E-2</v>
      </c>
      <c r="G62" s="8" t="s">
        <v>81</v>
      </c>
      <c r="H62" s="7">
        <v>6</v>
      </c>
      <c r="I62" s="7">
        <v>371</v>
      </c>
      <c r="J62" s="20">
        <f t="shared" si="0"/>
        <v>3.5983499525166188E-3</v>
      </c>
    </row>
    <row r="63" spans="1:10" x14ac:dyDescent="0.25">
      <c r="A63" s="7">
        <v>60</v>
      </c>
      <c r="B63" s="1" t="s">
        <v>121</v>
      </c>
      <c r="C63" s="1" t="s">
        <v>60</v>
      </c>
      <c r="E63" s="2">
        <v>1946</v>
      </c>
      <c r="F63" s="17">
        <v>2.8101851851851854E-2</v>
      </c>
      <c r="G63" s="8" t="s">
        <v>122</v>
      </c>
      <c r="H63" s="7">
        <v>1</v>
      </c>
      <c r="I63" s="7">
        <v>311</v>
      </c>
      <c r="J63" s="20">
        <f t="shared" si="0"/>
        <v>3.6028015194681864E-3</v>
      </c>
    </row>
    <row r="64" spans="1:10" x14ac:dyDescent="0.25">
      <c r="A64" s="7">
        <v>61</v>
      </c>
      <c r="B64" s="1" t="s">
        <v>123</v>
      </c>
      <c r="C64" s="1" t="s">
        <v>43</v>
      </c>
      <c r="E64" s="2">
        <v>1996</v>
      </c>
      <c r="F64" s="17">
        <v>2.8206018518518519E-2</v>
      </c>
      <c r="G64" s="8" t="s">
        <v>21</v>
      </c>
      <c r="H64" s="7">
        <v>12</v>
      </c>
      <c r="I64" s="7">
        <v>315</v>
      </c>
      <c r="J64" s="20">
        <f t="shared" si="0"/>
        <v>3.6161562203228872E-3</v>
      </c>
    </row>
    <row r="65" spans="1:10" x14ac:dyDescent="0.25">
      <c r="A65" s="7">
        <v>62</v>
      </c>
      <c r="B65" s="1" t="s">
        <v>124</v>
      </c>
      <c r="C65" s="1" t="s">
        <v>125</v>
      </c>
      <c r="E65" s="2">
        <v>1970</v>
      </c>
      <c r="F65" s="17">
        <v>2.8796296296296296E-2</v>
      </c>
      <c r="G65" s="8" t="s">
        <v>28</v>
      </c>
      <c r="H65" s="7">
        <v>13</v>
      </c>
      <c r="I65" s="7">
        <v>474</v>
      </c>
      <c r="J65" s="20">
        <f t="shared" si="0"/>
        <v>3.6918328584995253E-3</v>
      </c>
    </row>
    <row r="66" spans="1:10" x14ac:dyDescent="0.25">
      <c r="A66" s="7">
        <v>63</v>
      </c>
      <c r="B66" s="1" t="s">
        <v>126</v>
      </c>
      <c r="C66" s="1" t="s">
        <v>127</v>
      </c>
      <c r="E66" s="2">
        <v>1954</v>
      </c>
      <c r="F66" s="17">
        <v>2.900462962962963E-2</v>
      </c>
      <c r="G66" s="8" t="s">
        <v>70</v>
      </c>
      <c r="H66" s="7">
        <v>4</v>
      </c>
      <c r="I66" s="7">
        <v>146</v>
      </c>
      <c r="J66" s="20">
        <f t="shared" si="0"/>
        <v>3.7185422602089269E-3</v>
      </c>
    </row>
    <row r="67" spans="1:10" x14ac:dyDescent="0.25">
      <c r="A67" s="7">
        <v>64</v>
      </c>
      <c r="B67" s="1" t="s">
        <v>128</v>
      </c>
      <c r="C67" s="1" t="s">
        <v>41</v>
      </c>
      <c r="E67" s="2">
        <v>1982</v>
      </c>
      <c r="F67" s="17">
        <v>2.989583333333333E-2</v>
      </c>
      <c r="G67" s="8" t="s">
        <v>18</v>
      </c>
      <c r="H67" s="7">
        <v>11</v>
      </c>
      <c r="I67" s="7">
        <v>145</v>
      </c>
      <c r="J67" s="20">
        <f t="shared" si="0"/>
        <v>3.8327991452991451E-3</v>
      </c>
    </row>
    <row r="68" spans="1:10" x14ac:dyDescent="0.25">
      <c r="A68" s="7">
        <v>65</v>
      </c>
      <c r="B68" s="1" t="s">
        <v>129</v>
      </c>
      <c r="C68" s="1" t="s">
        <v>20</v>
      </c>
      <c r="E68" s="2">
        <v>1962</v>
      </c>
      <c r="F68" s="17">
        <v>3.0081018518518521E-2</v>
      </c>
      <c r="G68" s="8" t="s">
        <v>46</v>
      </c>
      <c r="H68" s="7">
        <v>12</v>
      </c>
      <c r="I68" s="7">
        <v>344</v>
      </c>
      <c r="J68" s="20">
        <f t="shared" si="0"/>
        <v>3.8565408357075026E-3</v>
      </c>
    </row>
    <row r="69" spans="1:10" x14ac:dyDescent="0.25">
      <c r="A69" s="7">
        <v>66</v>
      </c>
      <c r="B69" s="1" t="s">
        <v>130</v>
      </c>
      <c r="C69" s="1" t="s">
        <v>20</v>
      </c>
      <c r="E69" s="2">
        <v>1984</v>
      </c>
      <c r="F69" s="17">
        <v>3.0254629629629631E-2</v>
      </c>
      <c r="G69" s="8" t="s">
        <v>18</v>
      </c>
      <c r="H69" s="7">
        <v>12</v>
      </c>
      <c r="I69" s="7">
        <v>305</v>
      </c>
      <c r="J69" s="20">
        <f t="shared" ref="J69:J75" si="1">F69/$E$1</f>
        <v>3.8787986704653375E-3</v>
      </c>
    </row>
    <row r="70" spans="1:10" x14ac:dyDescent="0.25">
      <c r="A70" s="7">
        <v>67</v>
      </c>
      <c r="B70" s="1" t="s">
        <v>131</v>
      </c>
      <c r="C70" s="1" t="s">
        <v>132</v>
      </c>
      <c r="E70" s="2">
        <v>1951</v>
      </c>
      <c r="F70" s="17">
        <v>3.0532407407407411E-2</v>
      </c>
      <c r="G70" s="8" t="s">
        <v>133</v>
      </c>
      <c r="H70" s="7">
        <v>1</v>
      </c>
      <c r="I70" s="7">
        <v>768</v>
      </c>
      <c r="J70" s="20">
        <f t="shared" si="1"/>
        <v>3.9144112060778731E-3</v>
      </c>
    </row>
    <row r="71" spans="1:10" x14ac:dyDescent="0.25">
      <c r="A71" s="7">
        <v>68</v>
      </c>
      <c r="B71" s="1" t="s">
        <v>134</v>
      </c>
      <c r="C71" s="1" t="s">
        <v>58</v>
      </c>
      <c r="E71" s="2">
        <v>1987</v>
      </c>
      <c r="F71" s="17">
        <v>3.0868055555555555E-2</v>
      </c>
      <c r="G71" s="8" t="s">
        <v>85</v>
      </c>
      <c r="H71" s="7">
        <v>3</v>
      </c>
      <c r="I71" s="7">
        <v>762</v>
      </c>
      <c r="J71" s="20">
        <f t="shared" si="1"/>
        <v>3.9574430199430201E-3</v>
      </c>
    </row>
    <row r="72" spans="1:10" x14ac:dyDescent="0.25">
      <c r="A72" s="7">
        <v>69</v>
      </c>
      <c r="B72" s="1" t="s">
        <v>135</v>
      </c>
      <c r="C72" s="1" t="s">
        <v>12</v>
      </c>
      <c r="E72" s="2">
        <v>1998</v>
      </c>
      <c r="F72" s="17">
        <v>3.108796296296296E-2</v>
      </c>
      <c r="G72" s="8" t="s">
        <v>21</v>
      </c>
      <c r="H72" s="7">
        <v>13</v>
      </c>
      <c r="I72" s="7">
        <v>786</v>
      </c>
      <c r="J72" s="20">
        <f t="shared" si="1"/>
        <v>3.9856362773029435E-3</v>
      </c>
    </row>
    <row r="73" spans="1:10" x14ac:dyDescent="0.25">
      <c r="A73" s="7">
        <v>70</v>
      </c>
      <c r="B73" s="1" t="s">
        <v>136</v>
      </c>
      <c r="C73" s="1" t="s">
        <v>114</v>
      </c>
      <c r="E73" s="2">
        <v>1962</v>
      </c>
      <c r="F73" s="17">
        <v>3.1481481481481485E-2</v>
      </c>
      <c r="G73" s="8" t="s">
        <v>81</v>
      </c>
      <c r="H73" s="7">
        <v>7</v>
      </c>
      <c r="I73" s="7">
        <v>159</v>
      </c>
      <c r="J73" s="20">
        <f t="shared" si="1"/>
        <v>4.0360873694207031E-3</v>
      </c>
    </row>
    <row r="74" spans="1:10" x14ac:dyDescent="0.25">
      <c r="A74" s="7">
        <v>71</v>
      </c>
      <c r="B74" s="1" t="s">
        <v>137</v>
      </c>
      <c r="C74" s="1" t="s">
        <v>75</v>
      </c>
      <c r="E74" s="2">
        <v>1979</v>
      </c>
      <c r="F74" s="17">
        <v>3.2384259259259258E-2</v>
      </c>
      <c r="G74" s="8" t="s">
        <v>18</v>
      </c>
      <c r="H74" s="7">
        <v>13</v>
      </c>
      <c r="I74" s="7">
        <v>770</v>
      </c>
      <c r="J74" s="20">
        <f t="shared" si="1"/>
        <v>4.1518281101614431E-3</v>
      </c>
    </row>
    <row r="75" spans="1:10" x14ac:dyDescent="0.25">
      <c r="A75" s="7">
        <v>72</v>
      </c>
      <c r="B75" s="1" t="s">
        <v>138</v>
      </c>
      <c r="C75" s="1" t="s">
        <v>43</v>
      </c>
      <c r="E75" s="2">
        <v>1965</v>
      </c>
      <c r="F75" s="17">
        <v>3.3541666666666664E-2</v>
      </c>
      <c r="G75" s="8" t="s">
        <v>46</v>
      </c>
      <c r="H75" s="7">
        <v>13</v>
      </c>
      <c r="I75" s="7">
        <v>316</v>
      </c>
      <c r="J75" s="20">
        <f t="shared" si="1"/>
        <v>4.3002136752136747E-3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pane ySplit="3" topLeftCell="A29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63281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'7,8km'!A1</f>
        <v>38. Martinslauf</v>
      </c>
      <c r="B1" s="4"/>
      <c r="C1" s="24" t="str">
        <f>'7,8km'!C1:D1</f>
        <v>TuS St. Martin</v>
      </c>
      <c r="D1" s="24"/>
      <c r="E1" s="27">
        <v>1300</v>
      </c>
      <c r="F1" s="24" t="s">
        <v>13</v>
      </c>
      <c r="G1" s="24"/>
      <c r="I1" s="25">
        <f>'7,8km'!I1:I1</f>
        <v>42679</v>
      </c>
      <c r="J1" s="2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36</v>
      </c>
      <c r="C3" s="14"/>
      <c r="D3" s="15"/>
      <c r="E3" s="15"/>
      <c r="F3" s="19"/>
      <c r="G3" s="15"/>
      <c r="H3" s="15"/>
      <c r="I3" s="15"/>
      <c r="J3" s="16"/>
    </row>
    <row r="4" spans="1:10" x14ac:dyDescent="0.25">
      <c r="A4" s="7">
        <v>1</v>
      </c>
      <c r="B4" s="1" t="s">
        <v>139</v>
      </c>
      <c r="C4" s="1" t="s">
        <v>102</v>
      </c>
      <c r="E4" s="2">
        <v>2001</v>
      </c>
      <c r="F4" s="17">
        <v>2.9513888888888888E-3</v>
      </c>
      <c r="G4" s="8" t="s">
        <v>140</v>
      </c>
      <c r="H4" s="7">
        <v>1</v>
      </c>
      <c r="I4" s="7">
        <v>331</v>
      </c>
      <c r="J4" s="20">
        <f>F4/$E$1*1000</f>
        <v>2.270299145299145E-3</v>
      </c>
    </row>
    <row r="5" spans="1:10" x14ac:dyDescent="0.25">
      <c r="A5" s="7">
        <v>2</v>
      </c>
      <c r="B5" s="1" t="s">
        <v>141</v>
      </c>
      <c r="C5" s="1" t="s">
        <v>12</v>
      </c>
      <c r="E5" s="2">
        <v>2003</v>
      </c>
      <c r="F5" s="17">
        <v>3.6689814814814814E-3</v>
      </c>
      <c r="G5" s="8" t="s">
        <v>142</v>
      </c>
      <c r="H5" s="7">
        <v>1</v>
      </c>
      <c r="I5" s="7">
        <v>1</v>
      </c>
      <c r="J5" s="20">
        <f t="shared" ref="J5:J39" si="0">F5/$E$1*1000</f>
        <v>2.8222934472934471E-3</v>
      </c>
    </row>
    <row r="6" spans="1:10" x14ac:dyDescent="0.25">
      <c r="A6" s="7">
        <v>3</v>
      </c>
      <c r="B6" s="1" t="s">
        <v>143</v>
      </c>
      <c r="C6" s="1" t="s">
        <v>27</v>
      </c>
      <c r="E6" s="2">
        <v>2007</v>
      </c>
      <c r="F6" s="17">
        <v>3.6805555555555554E-3</v>
      </c>
      <c r="G6" s="8" t="s">
        <v>144</v>
      </c>
      <c r="H6" s="7">
        <v>1</v>
      </c>
      <c r="I6" s="7">
        <v>343</v>
      </c>
      <c r="J6" s="20">
        <f t="shared" si="0"/>
        <v>2.8311965811965811E-3</v>
      </c>
    </row>
    <row r="7" spans="1:10" x14ac:dyDescent="0.25">
      <c r="A7" s="7">
        <v>4</v>
      </c>
      <c r="B7" s="1" t="s">
        <v>145</v>
      </c>
      <c r="C7" s="1" t="s">
        <v>102</v>
      </c>
      <c r="E7" s="2">
        <v>2003</v>
      </c>
      <c r="F7" s="17">
        <v>3.7384259259259263E-3</v>
      </c>
      <c r="G7" s="8" t="s">
        <v>146</v>
      </c>
      <c r="H7" s="7">
        <v>1</v>
      </c>
      <c r="I7" s="7">
        <v>755</v>
      </c>
      <c r="J7" s="20">
        <f t="shared" si="0"/>
        <v>2.8757122507122508E-3</v>
      </c>
    </row>
    <row r="8" spans="1:10" x14ac:dyDescent="0.25">
      <c r="A8" s="7">
        <v>5</v>
      </c>
      <c r="B8" s="1" t="s">
        <v>147</v>
      </c>
      <c r="C8" s="1" t="s">
        <v>12</v>
      </c>
      <c r="E8" s="2">
        <v>2008</v>
      </c>
      <c r="F8" s="17">
        <v>3.7962962962962963E-3</v>
      </c>
      <c r="G8" s="8" t="s">
        <v>144</v>
      </c>
      <c r="H8" s="7">
        <v>2</v>
      </c>
      <c r="I8" s="7">
        <v>156</v>
      </c>
      <c r="J8" s="20">
        <f t="shared" si="0"/>
        <v>2.92022792022792E-3</v>
      </c>
    </row>
    <row r="9" spans="1:10" x14ac:dyDescent="0.25">
      <c r="A9" s="7">
        <v>6</v>
      </c>
      <c r="B9" s="1" t="s">
        <v>148</v>
      </c>
      <c r="C9" s="1" t="s">
        <v>27</v>
      </c>
      <c r="E9" s="2">
        <v>2005</v>
      </c>
      <c r="F9" s="17">
        <v>3.8425925925925923E-3</v>
      </c>
      <c r="G9" s="8" t="s">
        <v>149</v>
      </c>
      <c r="H9" s="7">
        <v>1</v>
      </c>
      <c r="I9" s="7">
        <v>328</v>
      </c>
      <c r="J9" s="20">
        <f t="shared" si="0"/>
        <v>2.9558404558404556E-3</v>
      </c>
    </row>
    <row r="10" spans="1:10" x14ac:dyDescent="0.25">
      <c r="A10" s="7">
        <v>7</v>
      </c>
      <c r="B10" s="1" t="s">
        <v>150</v>
      </c>
      <c r="C10" s="1" t="s">
        <v>27</v>
      </c>
      <c r="E10" s="2">
        <v>2009</v>
      </c>
      <c r="F10" s="17">
        <v>3.8541666666666668E-3</v>
      </c>
      <c r="G10" s="8" t="s">
        <v>151</v>
      </c>
      <c r="H10" s="7">
        <v>1</v>
      </c>
      <c r="I10" s="7">
        <v>526</v>
      </c>
      <c r="J10" s="20">
        <f t="shared" si="0"/>
        <v>2.9647435897435896E-3</v>
      </c>
    </row>
    <row r="11" spans="1:10" x14ac:dyDescent="0.25">
      <c r="A11" s="7">
        <v>8</v>
      </c>
      <c r="B11" s="1" t="s">
        <v>152</v>
      </c>
      <c r="C11" s="1" t="s">
        <v>12</v>
      </c>
      <c r="E11" s="2">
        <v>2007</v>
      </c>
      <c r="F11" s="17">
        <v>3.9120370370370368E-3</v>
      </c>
      <c r="G11" s="8" t="s">
        <v>144</v>
      </c>
      <c r="H11" s="7">
        <v>3</v>
      </c>
      <c r="I11" s="7">
        <v>148</v>
      </c>
      <c r="J11" s="20">
        <f t="shared" si="0"/>
        <v>3.0092592592592593E-3</v>
      </c>
    </row>
    <row r="12" spans="1:10" x14ac:dyDescent="0.25">
      <c r="A12" s="7">
        <v>9</v>
      </c>
      <c r="B12" s="1" t="s">
        <v>153</v>
      </c>
      <c r="C12" s="1" t="s">
        <v>12</v>
      </c>
      <c r="E12" s="2">
        <v>2001</v>
      </c>
      <c r="F12" s="17">
        <v>3.9351851851851857E-3</v>
      </c>
      <c r="G12" s="8" t="s">
        <v>154</v>
      </c>
      <c r="H12" s="7">
        <v>1</v>
      </c>
      <c r="I12" s="7">
        <v>308</v>
      </c>
      <c r="J12" s="20">
        <f t="shared" si="0"/>
        <v>3.0270655270655273E-3</v>
      </c>
    </row>
    <row r="13" spans="1:10" x14ac:dyDescent="0.25">
      <c r="A13" s="7">
        <v>10</v>
      </c>
      <c r="B13" s="1" t="s">
        <v>155</v>
      </c>
      <c r="C13" s="1" t="s">
        <v>12</v>
      </c>
      <c r="E13" s="2">
        <v>2006</v>
      </c>
      <c r="F13" s="17">
        <v>3.9814814814814817E-3</v>
      </c>
      <c r="G13" s="8" t="s">
        <v>156</v>
      </c>
      <c r="H13" s="7">
        <v>1</v>
      </c>
      <c r="I13" s="7">
        <v>753</v>
      </c>
      <c r="J13" s="20">
        <f t="shared" si="0"/>
        <v>3.0626780626780629E-3</v>
      </c>
    </row>
    <row r="14" spans="1:10" x14ac:dyDescent="0.25">
      <c r="A14" s="7">
        <v>11</v>
      </c>
      <c r="B14" s="1" t="s">
        <v>157</v>
      </c>
      <c r="C14" s="1" t="s">
        <v>12</v>
      </c>
      <c r="E14" s="2">
        <v>2006</v>
      </c>
      <c r="F14" s="17">
        <v>3.9814814814814817E-3</v>
      </c>
      <c r="G14" s="8" t="s">
        <v>156</v>
      </c>
      <c r="H14" s="7">
        <v>2</v>
      </c>
      <c r="I14" s="7">
        <v>330</v>
      </c>
      <c r="J14" s="20">
        <f t="shared" si="0"/>
        <v>3.0626780626780629E-3</v>
      </c>
    </row>
    <row r="15" spans="1:10" x14ac:dyDescent="0.25">
      <c r="A15" s="7">
        <v>12</v>
      </c>
      <c r="B15" s="1" t="s">
        <v>158</v>
      </c>
      <c r="C15" s="1" t="s">
        <v>12</v>
      </c>
      <c r="E15" s="2">
        <v>2008</v>
      </c>
      <c r="F15" s="17">
        <v>3.9930555555555561E-3</v>
      </c>
      <c r="G15" s="8" t="s">
        <v>144</v>
      </c>
      <c r="H15" s="7">
        <v>4</v>
      </c>
      <c r="I15" s="7">
        <v>18</v>
      </c>
      <c r="J15" s="20">
        <f t="shared" si="0"/>
        <v>3.0715811965811969E-3</v>
      </c>
    </row>
    <row r="16" spans="1:10" x14ac:dyDescent="0.25">
      <c r="A16" s="7">
        <v>13</v>
      </c>
      <c r="B16" s="1" t="s">
        <v>159</v>
      </c>
      <c r="C16" s="1" t="s">
        <v>12</v>
      </c>
      <c r="E16" s="2">
        <v>2007</v>
      </c>
      <c r="F16" s="17">
        <v>4.0624999999999993E-3</v>
      </c>
      <c r="G16" s="8" t="s">
        <v>144</v>
      </c>
      <c r="H16" s="7">
        <v>5</v>
      </c>
      <c r="I16" s="7">
        <v>26</v>
      </c>
      <c r="J16" s="20">
        <f t="shared" si="0"/>
        <v>3.1249999999999993E-3</v>
      </c>
    </row>
    <row r="17" spans="1:10" x14ac:dyDescent="0.25">
      <c r="A17" s="7">
        <v>14</v>
      </c>
      <c r="B17" s="1" t="s">
        <v>160</v>
      </c>
      <c r="C17" s="1" t="s">
        <v>27</v>
      </c>
      <c r="E17" s="2">
        <v>2005</v>
      </c>
      <c r="F17" s="17">
        <v>4.0972222222222226E-3</v>
      </c>
      <c r="G17" s="8" t="s">
        <v>149</v>
      </c>
      <c r="H17" s="7">
        <v>2</v>
      </c>
      <c r="I17" s="7">
        <v>338</v>
      </c>
      <c r="J17" s="20">
        <f t="shared" si="0"/>
        <v>3.1517094017094018E-3</v>
      </c>
    </row>
    <row r="18" spans="1:10" x14ac:dyDescent="0.25">
      <c r="A18" s="7">
        <v>15</v>
      </c>
      <c r="B18" s="1" t="s">
        <v>161</v>
      </c>
      <c r="C18" s="1" t="s">
        <v>12</v>
      </c>
      <c r="E18" s="2">
        <v>2003</v>
      </c>
      <c r="F18" s="17">
        <v>4.1319444444444442E-3</v>
      </c>
      <c r="G18" s="8" t="s">
        <v>142</v>
      </c>
      <c r="H18" s="7">
        <v>2</v>
      </c>
      <c r="I18" s="7">
        <v>24</v>
      </c>
      <c r="J18" s="20">
        <f t="shared" si="0"/>
        <v>3.1784188034188034E-3</v>
      </c>
    </row>
    <row r="19" spans="1:10" x14ac:dyDescent="0.25">
      <c r="A19" s="7">
        <v>16</v>
      </c>
      <c r="B19" s="1" t="s">
        <v>162</v>
      </c>
      <c r="C19" s="1" t="s">
        <v>12</v>
      </c>
      <c r="E19" s="2">
        <v>2007</v>
      </c>
      <c r="F19" s="17">
        <v>4.1319444444444442E-3</v>
      </c>
      <c r="G19" s="8" t="s">
        <v>144</v>
      </c>
      <c r="H19" s="7">
        <v>6</v>
      </c>
      <c r="I19" s="7">
        <v>20</v>
      </c>
      <c r="J19" s="20">
        <f t="shared" si="0"/>
        <v>3.1784188034188034E-3</v>
      </c>
    </row>
    <row r="20" spans="1:10" x14ac:dyDescent="0.25">
      <c r="A20" s="7">
        <v>17</v>
      </c>
      <c r="B20" s="1" t="s">
        <v>163</v>
      </c>
      <c r="C20" s="1" t="s">
        <v>12</v>
      </c>
      <c r="E20" s="2">
        <v>2009</v>
      </c>
      <c r="F20" s="17">
        <v>4.1898148148148146E-3</v>
      </c>
      <c r="G20" s="8" t="s">
        <v>151</v>
      </c>
      <c r="H20" s="7">
        <v>2</v>
      </c>
      <c r="I20" s="7">
        <v>150</v>
      </c>
      <c r="J20" s="20">
        <f t="shared" si="0"/>
        <v>3.2229344729344726E-3</v>
      </c>
    </row>
    <row r="21" spans="1:10" x14ac:dyDescent="0.25">
      <c r="A21" s="7">
        <v>18</v>
      </c>
      <c r="B21" s="1" t="s">
        <v>164</v>
      </c>
      <c r="C21" s="1" t="s">
        <v>12</v>
      </c>
      <c r="E21" s="2">
        <v>2006</v>
      </c>
      <c r="F21" s="17">
        <v>4.2476851851851851E-3</v>
      </c>
      <c r="G21" s="8" t="s">
        <v>149</v>
      </c>
      <c r="H21" s="7">
        <v>3</v>
      </c>
      <c r="I21" s="7">
        <v>358</v>
      </c>
      <c r="J21" s="20">
        <f t="shared" si="0"/>
        <v>3.2674501424501423E-3</v>
      </c>
    </row>
    <row r="22" spans="1:10" x14ac:dyDescent="0.25">
      <c r="A22" s="7">
        <v>19</v>
      </c>
      <c r="B22" s="1" t="s">
        <v>165</v>
      </c>
      <c r="C22" s="1" t="s">
        <v>27</v>
      </c>
      <c r="E22" s="2">
        <v>2007</v>
      </c>
      <c r="F22" s="17">
        <v>4.2708333333333339E-3</v>
      </c>
      <c r="G22" s="8" t="s">
        <v>144</v>
      </c>
      <c r="H22" s="7">
        <v>7</v>
      </c>
      <c r="I22" s="7">
        <v>334</v>
      </c>
      <c r="J22" s="20">
        <f t="shared" si="0"/>
        <v>3.2852564102564107E-3</v>
      </c>
    </row>
    <row r="23" spans="1:10" x14ac:dyDescent="0.25">
      <c r="A23" s="7">
        <v>20</v>
      </c>
      <c r="B23" s="1" t="s">
        <v>166</v>
      </c>
      <c r="C23" s="1" t="s">
        <v>41</v>
      </c>
      <c r="E23" s="2">
        <v>2008</v>
      </c>
      <c r="F23" s="17">
        <v>4.3518518518518515E-3</v>
      </c>
      <c r="G23" s="8" t="s">
        <v>144</v>
      </c>
      <c r="H23" s="7">
        <v>8</v>
      </c>
      <c r="I23" s="7">
        <v>147</v>
      </c>
      <c r="J23" s="20">
        <f t="shared" si="0"/>
        <v>3.3475783475783471E-3</v>
      </c>
    </row>
    <row r="24" spans="1:10" x14ac:dyDescent="0.25">
      <c r="A24" s="7">
        <v>21</v>
      </c>
      <c r="B24" s="1" t="s">
        <v>167</v>
      </c>
      <c r="C24" s="1" t="s">
        <v>12</v>
      </c>
      <c r="E24" s="2">
        <v>2010</v>
      </c>
      <c r="F24" s="17">
        <v>4.4907407407407405E-3</v>
      </c>
      <c r="G24" s="8" t="s">
        <v>151</v>
      </c>
      <c r="H24" s="7">
        <v>3</v>
      </c>
      <c r="I24" s="7">
        <v>987</v>
      </c>
      <c r="J24" s="20">
        <f t="shared" si="0"/>
        <v>3.454415954415954E-3</v>
      </c>
    </row>
    <row r="25" spans="1:10" x14ac:dyDescent="0.25">
      <c r="A25" s="7">
        <v>22</v>
      </c>
      <c r="B25" s="1" t="s">
        <v>168</v>
      </c>
      <c r="C25" s="1" t="s">
        <v>12</v>
      </c>
      <c r="E25" s="2">
        <v>2008</v>
      </c>
      <c r="F25" s="17">
        <v>4.5254629629629629E-3</v>
      </c>
      <c r="G25" s="8" t="s">
        <v>169</v>
      </c>
      <c r="H25" s="7">
        <v>1</v>
      </c>
      <c r="I25" s="7">
        <v>754</v>
      </c>
      <c r="J25" s="20">
        <f t="shared" si="0"/>
        <v>3.481125356125356E-3</v>
      </c>
    </row>
    <row r="26" spans="1:10" x14ac:dyDescent="0.25">
      <c r="A26" s="7">
        <v>23</v>
      </c>
      <c r="B26" s="1" t="s">
        <v>170</v>
      </c>
      <c r="C26" s="1" t="s">
        <v>12</v>
      </c>
      <c r="E26" s="2">
        <v>2009</v>
      </c>
      <c r="F26" s="17">
        <v>4.5486111111111109E-3</v>
      </c>
      <c r="G26" s="8" t="s">
        <v>151</v>
      </c>
      <c r="H26" s="7">
        <v>4</v>
      </c>
      <c r="I26" s="7">
        <v>19</v>
      </c>
      <c r="J26" s="20">
        <f t="shared" si="0"/>
        <v>3.4989316239316236E-3</v>
      </c>
    </row>
    <row r="27" spans="1:10" x14ac:dyDescent="0.25">
      <c r="A27" s="7">
        <v>24</v>
      </c>
      <c r="B27" s="1" t="s">
        <v>171</v>
      </c>
      <c r="C27" s="1" t="s">
        <v>12</v>
      </c>
      <c r="E27" s="2">
        <v>2006</v>
      </c>
      <c r="F27" s="17">
        <v>4.6527777777777774E-3</v>
      </c>
      <c r="G27" s="8" t="s">
        <v>156</v>
      </c>
      <c r="H27" s="7">
        <v>3</v>
      </c>
      <c r="I27" s="7">
        <v>350</v>
      </c>
      <c r="J27" s="20">
        <f t="shared" si="0"/>
        <v>3.5790598290598289E-3</v>
      </c>
    </row>
    <row r="28" spans="1:10" x14ac:dyDescent="0.25">
      <c r="A28" s="7">
        <v>25</v>
      </c>
      <c r="B28" s="1" t="s">
        <v>172</v>
      </c>
      <c r="C28" s="1" t="s">
        <v>12</v>
      </c>
      <c r="E28" s="2">
        <v>2010</v>
      </c>
      <c r="F28" s="17">
        <v>4.6643518518518518E-3</v>
      </c>
      <c r="G28" s="8" t="s">
        <v>151</v>
      </c>
      <c r="H28" s="7">
        <v>5</v>
      </c>
      <c r="I28" s="7">
        <v>989</v>
      </c>
      <c r="J28" s="20">
        <f t="shared" si="0"/>
        <v>3.5879629629629629E-3</v>
      </c>
    </row>
    <row r="29" spans="1:10" x14ac:dyDescent="0.25">
      <c r="A29" s="7">
        <v>26</v>
      </c>
      <c r="B29" s="1" t="s">
        <v>173</v>
      </c>
      <c r="C29" s="1" t="s">
        <v>12</v>
      </c>
      <c r="E29" s="2">
        <v>2005</v>
      </c>
      <c r="F29" s="17">
        <v>4.6759259259259263E-3</v>
      </c>
      <c r="G29" s="8" t="s">
        <v>149</v>
      </c>
      <c r="H29" s="7">
        <v>4</v>
      </c>
      <c r="I29" s="7">
        <v>143</v>
      </c>
      <c r="J29" s="20">
        <f t="shared" si="0"/>
        <v>3.5968660968660974E-3</v>
      </c>
    </row>
    <row r="30" spans="1:10" x14ac:dyDescent="0.25">
      <c r="A30" s="7">
        <v>27</v>
      </c>
      <c r="B30" s="1" t="s">
        <v>174</v>
      </c>
      <c r="C30" s="1" t="s">
        <v>12</v>
      </c>
      <c r="E30" s="2">
        <v>2006</v>
      </c>
      <c r="F30" s="17">
        <v>4.6874999999999998E-3</v>
      </c>
      <c r="G30" s="8" t="s">
        <v>149</v>
      </c>
      <c r="H30" s="7">
        <v>5</v>
      </c>
      <c r="I30" s="7">
        <v>142</v>
      </c>
      <c r="J30" s="20">
        <f t="shared" si="0"/>
        <v>3.6057692307692305E-3</v>
      </c>
    </row>
    <row r="31" spans="1:10" x14ac:dyDescent="0.25">
      <c r="A31" s="7">
        <v>28</v>
      </c>
      <c r="B31" s="1" t="s">
        <v>175</v>
      </c>
      <c r="C31" s="1" t="s">
        <v>12</v>
      </c>
      <c r="E31" s="2">
        <v>2010</v>
      </c>
      <c r="F31" s="17">
        <v>4.7106481481481478E-3</v>
      </c>
      <c r="G31" s="8" t="s">
        <v>151</v>
      </c>
      <c r="H31" s="7">
        <v>6</v>
      </c>
      <c r="I31" s="7">
        <v>149</v>
      </c>
      <c r="J31" s="20">
        <f t="shared" si="0"/>
        <v>3.6235754985754986E-3</v>
      </c>
    </row>
    <row r="32" spans="1:10" x14ac:dyDescent="0.25">
      <c r="A32" s="7">
        <v>29</v>
      </c>
      <c r="B32" s="1" t="s">
        <v>176</v>
      </c>
      <c r="C32" s="1" t="s">
        <v>20</v>
      </c>
      <c r="E32" s="2">
        <v>2006</v>
      </c>
      <c r="F32" s="17">
        <v>4.8032407407407407E-3</v>
      </c>
      <c r="G32" s="8" t="s">
        <v>149</v>
      </c>
      <c r="H32" s="7">
        <v>6</v>
      </c>
      <c r="I32" s="7">
        <v>10</v>
      </c>
      <c r="J32" s="20">
        <f t="shared" si="0"/>
        <v>3.6948005698005698E-3</v>
      </c>
    </row>
    <row r="33" spans="1:10" x14ac:dyDescent="0.25">
      <c r="A33" s="7">
        <v>30</v>
      </c>
      <c r="B33" s="1" t="s">
        <v>177</v>
      </c>
      <c r="C33" s="1" t="s">
        <v>12</v>
      </c>
      <c r="E33" s="2">
        <v>2009</v>
      </c>
      <c r="F33" s="17">
        <v>4.9768518518518521E-3</v>
      </c>
      <c r="G33" s="8" t="s">
        <v>178</v>
      </c>
      <c r="H33" s="7">
        <v>1</v>
      </c>
      <c r="I33" s="7">
        <v>6</v>
      </c>
      <c r="J33" s="20">
        <f t="shared" si="0"/>
        <v>3.8283475783475783E-3</v>
      </c>
    </row>
    <row r="34" spans="1:10" x14ac:dyDescent="0.25">
      <c r="A34" s="7">
        <v>31</v>
      </c>
      <c r="B34" s="1" t="s">
        <v>179</v>
      </c>
      <c r="C34" s="1" t="s">
        <v>12</v>
      </c>
      <c r="E34" s="2">
        <v>2004</v>
      </c>
      <c r="F34" s="17">
        <v>5.0231481481481481E-3</v>
      </c>
      <c r="G34" s="8" t="s">
        <v>146</v>
      </c>
      <c r="H34" s="7">
        <v>2</v>
      </c>
      <c r="I34" s="7">
        <v>327</v>
      </c>
      <c r="J34" s="20">
        <f t="shared" si="0"/>
        <v>3.863960113960114E-3</v>
      </c>
    </row>
    <row r="35" spans="1:10" x14ac:dyDescent="0.25">
      <c r="A35" s="7">
        <v>32</v>
      </c>
      <c r="B35" s="1" t="s">
        <v>180</v>
      </c>
      <c r="C35" s="1" t="s">
        <v>12</v>
      </c>
      <c r="E35" s="2">
        <v>2010</v>
      </c>
      <c r="F35" s="17">
        <v>5.185185185185185E-3</v>
      </c>
      <c r="G35" s="8" t="s">
        <v>178</v>
      </c>
      <c r="H35" s="7">
        <v>2</v>
      </c>
      <c r="I35" s="7">
        <v>348</v>
      </c>
      <c r="J35" s="20">
        <f t="shared" si="0"/>
        <v>3.9886039886039889E-3</v>
      </c>
    </row>
    <row r="36" spans="1:10" x14ac:dyDescent="0.25">
      <c r="A36" s="7">
        <v>33</v>
      </c>
      <c r="B36" s="1" t="s">
        <v>181</v>
      </c>
      <c r="C36" s="1" t="s">
        <v>12</v>
      </c>
      <c r="E36" s="2">
        <v>2007</v>
      </c>
      <c r="F36" s="17">
        <v>5.2430555555555555E-3</v>
      </c>
      <c r="G36" s="8" t="s">
        <v>169</v>
      </c>
      <c r="H36" s="7">
        <v>2</v>
      </c>
      <c r="I36" s="7">
        <v>151</v>
      </c>
      <c r="J36" s="20">
        <f t="shared" si="0"/>
        <v>4.0331196581196585E-3</v>
      </c>
    </row>
    <row r="37" spans="1:10" x14ac:dyDescent="0.25">
      <c r="A37" s="7">
        <v>34</v>
      </c>
      <c r="B37" s="1" t="s">
        <v>182</v>
      </c>
      <c r="C37" s="1" t="s">
        <v>12</v>
      </c>
      <c r="E37" s="2">
        <v>2009</v>
      </c>
      <c r="F37" s="17">
        <v>5.2893518518518515E-3</v>
      </c>
      <c r="G37" s="8" t="s">
        <v>151</v>
      </c>
      <c r="H37" s="7">
        <v>7</v>
      </c>
      <c r="I37" s="7">
        <v>752</v>
      </c>
      <c r="J37" s="20">
        <f t="shared" si="0"/>
        <v>4.0687321937321937E-3</v>
      </c>
    </row>
    <row r="38" spans="1:10" x14ac:dyDescent="0.25">
      <c r="A38" s="7">
        <v>35</v>
      </c>
      <c r="B38" s="1" t="s">
        <v>183</v>
      </c>
      <c r="C38" s="1" t="s">
        <v>12</v>
      </c>
      <c r="E38" s="2">
        <v>2005</v>
      </c>
      <c r="F38" s="17">
        <v>5.6134259259259271E-3</v>
      </c>
      <c r="G38" s="8" t="s">
        <v>149</v>
      </c>
      <c r="H38" s="7">
        <v>7</v>
      </c>
      <c r="I38" s="7">
        <v>144</v>
      </c>
      <c r="J38" s="20">
        <f t="shared" si="0"/>
        <v>4.3180199430199444E-3</v>
      </c>
    </row>
    <row r="39" spans="1:10" x14ac:dyDescent="0.25">
      <c r="A39" s="7">
        <v>36</v>
      </c>
      <c r="B39" s="1" t="s">
        <v>184</v>
      </c>
      <c r="C39" s="1" t="s">
        <v>20</v>
      </c>
      <c r="E39" s="2">
        <v>2005</v>
      </c>
      <c r="F39" s="17">
        <v>5.6944444444444438E-3</v>
      </c>
      <c r="G39" s="8" t="s">
        <v>149</v>
      </c>
      <c r="H39" s="7">
        <v>8</v>
      </c>
      <c r="I39" s="7">
        <v>7</v>
      </c>
      <c r="J39" s="20">
        <f t="shared" si="0"/>
        <v>4.3803418803418804E-3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63281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'7,8km'!A1</f>
        <v>38. Martinslauf</v>
      </c>
      <c r="B1" s="23"/>
      <c r="C1" s="24" t="str">
        <f>'7,8km'!C1:D1</f>
        <v>TuS St. Martin</v>
      </c>
      <c r="D1" s="24"/>
      <c r="E1" s="26">
        <v>5.2</v>
      </c>
      <c r="F1" s="24" t="s">
        <v>14</v>
      </c>
      <c r="G1" s="24"/>
      <c r="I1" s="25">
        <f>'7,8km'!I1:I1</f>
        <v>42679</v>
      </c>
      <c r="J1" s="2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6</v>
      </c>
      <c r="C3" s="14"/>
      <c r="D3" s="15"/>
      <c r="E3" s="15"/>
      <c r="F3" s="19"/>
      <c r="G3" s="15"/>
      <c r="H3" s="15"/>
      <c r="I3" s="15"/>
      <c r="J3" s="16"/>
    </row>
    <row r="4" spans="1:10" x14ac:dyDescent="0.25">
      <c r="A4" s="7">
        <v>1</v>
      </c>
      <c r="B4" s="1" t="s">
        <v>185</v>
      </c>
      <c r="C4" s="1" t="s">
        <v>60</v>
      </c>
      <c r="E4" s="2">
        <v>1966</v>
      </c>
      <c r="F4" s="17">
        <v>2.2326388888888885E-2</v>
      </c>
      <c r="G4" s="8" t="s">
        <v>186</v>
      </c>
      <c r="H4" s="7">
        <v>1</v>
      </c>
      <c r="I4" s="7">
        <v>1962</v>
      </c>
      <c r="J4" s="20">
        <f>F4/$E$1</f>
        <v>4.2935363247863243E-3</v>
      </c>
    </row>
    <row r="5" spans="1:10" x14ac:dyDescent="0.25">
      <c r="A5" s="7">
        <v>2</v>
      </c>
      <c r="B5" s="1" t="s">
        <v>187</v>
      </c>
      <c r="C5" s="1" t="s">
        <v>60</v>
      </c>
      <c r="E5" s="2">
        <v>1956</v>
      </c>
      <c r="F5" s="17">
        <v>2.3518518518518518E-2</v>
      </c>
      <c r="G5" s="8" t="s">
        <v>188</v>
      </c>
      <c r="H5" s="7">
        <v>1</v>
      </c>
      <c r="I5" s="7">
        <v>1967</v>
      </c>
      <c r="J5" s="20">
        <f t="shared" ref="J5:J9" si="0">F5/$E$1</f>
        <v>4.5227920227920229E-3</v>
      </c>
    </row>
    <row r="6" spans="1:10" x14ac:dyDescent="0.25">
      <c r="A6" s="7">
        <v>3</v>
      </c>
      <c r="B6" s="1" t="s">
        <v>189</v>
      </c>
      <c r="C6" s="1" t="s">
        <v>190</v>
      </c>
      <c r="E6" s="2">
        <v>1964</v>
      </c>
      <c r="F6" s="17">
        <v>2.4733796296296295E-2</v>
      </c>
      <c r="G6" s="8" t="s">
        <v>186</v>
      </c>
      <c r="H6" s="7">
        <v>2</v>
      </c>
      <c r="I6" s="7">
        <v>1977</v>
      </c>
      <c r="J6" s="20">
        <f t="shared" si="0"/>
        <v>4.756499287749287E-3</v>
      </c>
    </row>
    <row r="7" spans="1:10" x14ac:dyDescent="0.25">
      <c r="A7" s="7">
        <v>4</v>
      </c>
      <c r="B7" s="1" t="s">
        <v>191</v>
      </c>
      <c r="C7" s="1" t="s">
        <v>192</v>
      </c>
      <c r="E7" s="2">
        <v>1944</v>
      </c>
      <c r="F7" s="17">
        <v>2.5150462962962961E-2</v>
      </c>
      <c r="G7" s="8" t="s">
        <v>186</v>
      </c>
      <c r="H7" s="7">
        <v>3</v>
      </c>
      <c r="I7" s="7">
        <v>1960</v>
      </c>
      <c r="J7" s="20">
        <f t="shared" si="0"/>
        <v>4.8366274928774928E-3</v>
      </c>
    </row>
    <row r="8" spans="1:10" x14ac:dyDescent="0.25">
      <c r="A8" s="7">
        <v>5</v>
      </c>
      <c r="B8" s="1" t="s">
        <v>193</v>
      </c>
      <c r="C8" s="1" t="s">
        <v>190</v>
      </c>
      <c r="E8" s="2">
        <v>1970</v>
      </c>
      <c r="F8" s="17">
        <v>2.5775462962962962E-2</v>
      </c>
      <c r="G8" s="8" t="s">
        <v>188</v>
      </c>
      <c r="H8" s="7">
        <v>2</v>
      </c>
      <c r="I8" s="7">
        <v>1972</v>
      </c>
      <c r="J8" s="20">
        <f t="shared" si="0"/>
        <v>4.9568198005698E-3</v>
      </c>
    </row>
    <row r="9" spans="1:10" x14ac:dyDescent="0.25">
      <c r="A9" s="7">
        <v>6</v>
      </c>
      <c r="B9" s="1" t="s">
        <v>194</v>
      </c>
      <c r="C9" s="1" t="s">
        <v>60</v>
      </c>
      <c r="E9" s="2">
        <v>1947</v>
      </c>
      <c r="F9" s="17">
        <v>2.6967592592592595E-2</v>
      </c>
      <c r="G9" s="8" t="s">
        <v>186</v>
      </c>
      <c r="H9" s="7">
        <v>4</v>
      </c>
      <c r="I9" s="7">
        <v>1958</v>
      </c>
      <c r="J9" s="20">
        <f t="shared" si="0"/>
        <v>5.1860754985754987E-3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7,8km</vt:lpstr>
      <vt:lpstr>1300m</vt:lpstr>
      <vt:lpstr>5,2km</vt:lpstr>
      <vt:lpstr>'1300m'!Druckbereich</vt:lpstr>
      <vt:lpstr>'5,2km'!Druckbereich</vt:lpstr>
      <vt:lpstr>'7,8km'!Druckbereich</vt:lpstr>
      <vt:lpstr>'1300m'!Drucktitel</vt:lpstr>
      <vt:lpstr>'5,2km'!Drucktitel</vt:lpstr>
      <vt:lpstr>'7,8km'!Drucktitel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laufinfo.eu | Ergebnisse | 38. Martinslauf | 2016.11.05</dc:title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2016-11-06T08:24:50Z</dcterms:modified>
  <cp:category>Laufinfo.eu</cp:category>
</cp:coreProperties>
</file>